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695" yWindow="60" windowWidth="14445" windowHeight="12675"/>
  </bookViews>
  <sheets>
    <sheet name="PAAP_achizitii dir_2023" sheetId="5" r:id="rId1"/>
    <sheet name="PAAP 2023_Anexa 2" sheetId="8" r:id="rId2"/>
  </sheets>
  <definedNames>
    <definedName name="_xlnm.Print_Titles" localSheetId="0">'PAAP_achizitii dir_2023'!$12:$13</definedName>
    <definedName name="_xlnm.Print_Area" localSheetId="0">'PAAP_achizitii dir_2023'!$A$1:$I$95</definedName>
  </definedNames>
  <calcPr calcId="125725"/>
</workbook>
</file>

<file path=xl/calcChain.xml><?xml version="1.0" encoding="utf-8"?>
<calcChain xmlns="http://schemas.openxmlformats.org/spreadsheetml/2006/main">
  <c r="D54" i="5"/>
  <c r="E90"/>
  <c r="D66"/>
  <c r="D14" i="8"/>
  <c r="D87" i="5"/>
  <c r="D86"/>
  <c r="D85"/>
  <c r="D84"/>
  <c r="D83"/>
  <c r="D77"/>
  <c r="D74"/>
  <c r="D72"/>
  <c r="D71"/>
  <c r="D69"/>
  <c r="D12" i="8"/>
  <c r="D13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A39" l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21"/>
  <c r="A23" s="1"/>
  <c r="A24" s="1"/>
  <c r="A26" s="1"/>
  <c r="A27" s="1"/>
  <c r="A29" s="1"/>
  <c r="D82" l="1"/>
  <c r="D90" s="1"/>
</calcChain>
</file>

<file path=xl/sharedStrings.xml><?xml version="1.0" encoding="utf-8"?>
<sst xmlns="http://schemas.openxmlformats.org/spreadsheetml/2006/main" count="329" uniqueCount="176">
  <si>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</si>
  <si>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</si>
  <si>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</si>
  <si>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</si>
  <si>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</si>
  <si>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</si>
  <si>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</si>
  <si>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</si>
  <si>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</si>
  <si>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</si>
  <si>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ACHIZIŢII MATERIALE CURĂŢENIE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</si>
  <si>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</si>
  <si>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</si>
  <si>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</si>
  <si>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</si>
  <si>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</si>
  <si>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</si>
  <si>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</si>
  <si>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</si>
  <si>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</si>
  <si>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</si>
  <si>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</si>
  <si>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</si>
  <si>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</si>
  <si>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ÎNTREŢINERE,
A FOTOCOPIATOARELOR ŞI 
IMPRIMANTELOR, TONERE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</si>
  <si>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</si>
  <si>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</si>
  <si>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</si>
  <si>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</si>
  <si>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</si>
  <si>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</si>
  <si>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</si>
  <si>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</si>
  <si>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</si>
  <si>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</si>
  <si>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</si>
  <si>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</si>
  <si>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</si>
  <si>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</si>
  <si>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</si>
  <si>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</si>
  <si>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</si>
  <si>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</si>
  <si>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</si>
  <si>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</si>
  <si>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</si>
  <si>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</si>
  <si>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</si>
  <si>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</si>
  <si>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</si>
  <si>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</si>
  <si>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</si>
  <si>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</si>
  <si>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</si>
  <si>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</si>
  <si>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</si>
  <si>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</si>
  <si>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</si>
  <si>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34110000-1</t>
  </si>
  <si>
    <t>Autoturisme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</si>
  <si>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</si>
  <si>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</si>
  <si>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</si>
  <si>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</si>
  <si>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</si>
  <si>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</si>
  <si>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</si>
  <si>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</si>
  <si>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</si>
  <si>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</si>
  <si>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</si>
  <si>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PROGRAMUL  ANUAL AL  ACHIZIŢIILOR PUBLICE AN 2023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</si>
  <si>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</si>
  <si>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</si>
  <si>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</si>
  <si>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</si>
  <si>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</si>
  <si>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</si>
  <si>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</si>
  <si>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</si>
  <si>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</si>
  <si>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</si>
  <si>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</si>
  <si>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</si>
  <si>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</si>
  <si>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</si>
  <si>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</si>
  <si>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</si>
  <si>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</si>
  <si>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</si>
  <si>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</si>
  <si>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</si>
  <si>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</si>
  <si>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</si>
  <si>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>Valoarea contractului/acordului - cadru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</si>
  <si>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</si>
  <si>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</si>
  <si>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</si>
  <si>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</si>
  <si>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</si>
  <si>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</si>
  <si>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</si>
  <si>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</si>
  <si>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</si>
  <si>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</si>
  <si>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</si>
  <si>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</si>
  <si>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</si>
  <si>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</si>
  <si>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</si>
  <si>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</si>
  <si>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</si>
  <si>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</si>
  <si>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</si>
  <si>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</si>
  <si>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</si>
  <si>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</si>
  <si>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</si>
  <si>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</si>
  <si>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</si>
  <si>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</si>
  <si>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</si>
  <si>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</si>
  <si>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</si>
  <si>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</si>
  <si>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</si>
  <si>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</si>
  <si>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</si>
  <si>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</si>
  <si>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</si>
  <si>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</si>
  <si>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</si>
  <si>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</si>
  <si>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</si>
  <si>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</si>
  <si>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</si>
  <si>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</si>
  <si>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</si>
  <si>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</si>
  <si>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</si>
  <si>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</si>
  <si>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39717200-3 APARATE DE AER CONDITIONAT</t>
  </si>
  <si>
    <t>39713410-0 MASINI DE CURATARE A PODELELOR</t>
  </si>
  <si>
    <t>31154000-0 SURSE DE ALIMENTARE ELECTRICA CONTINUA</t>
  </si>
  <si>
    <t>32413100-2 RUTERE DE RETEA</t>
  </si>
  <si>
    <t>30232110-8 IMPRIMANTE LASER</t>
  </si>
  <si>
    <t>Consilier Achizitii Publice</t>
  </si>
  <si>
    <t>30.04.2023</t>
  </si>
  <si>
    <t>27.03.2023</t>
  </si>
  <si>
    <t>01.03.2023</t>
  </si>
  <si>
    <t>31.03.2023</t>
  </si>
  <si>
    <t>procedura proprie</t>
  </si>
  <si>
    <t>offline</t>
  </si>
  <si>
    <t>online/offline</t>
  </si>
  <si>
    <t>CALCULATOARE</t>
  </si>
  <si>
    <t>APARAT AER CONDIȚIONAT SERVER</t>
  </si>
  <si>
    <t>SWITCH</t>
  </si>
  <si>
    <t>SURSE UPS</t>
  </si>
  <si>
    <t>ASPIRATOR</t>
  </si>
  <si>
    <t>MULTIFUNCȚIONALE</t>
  </si>
  <si>
    <t>ANEXA 2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</si>
  <si>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</si>
  <si>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</si>
  <si>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nu sunt purtatoare de TVA</t>
  </si>
  <si>
    <t xml:space="preserve">ANEXA 1 </t>
  </si>
  <si>
    <t>Observatii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</si>
  <si>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</si>
  <si>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</si>
  <si>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</si>
  <si>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</si>
  <si>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66513100-0 SERVICII DE ASIGURARE PENTRU CHELTUIELI JURIDICE</t>
  </si>
  <si>
    <t>UTILITATI - SERVICII DE COLECTARE A GUNOIULUI MENAJER</t>
  </si>
  <si>
    <t>79220000-2 SERVICII FISCALE</t>
  </si>
  <si>
    <t xml:space="preserve">NR. 2667/20.02.2023 </t>
  </si>
  <si>
    <t>Loredana Antoniu</t>
  </si>
  <si>
    <t>P  INSPECTOR ŞEF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</si>
</sst>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Trebuchet MS"/>
      <family val="2"/>
    </font>
    <font>
      <sz val="14"/>
      <color indexed="8"/>
      <name val="Trebuchet MS"/>
      <family val="2"/>
    </font>
    <font>
      <b/>
      <sz val="14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i/>
      <sz val="11"/>
      <name val="Trebuchet MS"/>
      <family val="2"/>
    </font>
    <font>
      <sz val="8"/>
      <name val="Trebuchet MS"/>
      <family val="2"/>
    </font>
    <font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5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justify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8" fillId="0" borderId="9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4" fontId="6" fillId="0" borderId="17" xfId="0" applyNumberFormat="1" applyFont="1" applyFill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4" fontId="6" fillId="0" borderId="9" xfId="0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wrapText="1"/>
    </xf>
    <xf numFmtId="0" fontId="6" fillId="0" borderId="38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1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0" fontId="12" fillId="0" borderId="0" xfId="0" applyFont="1" applyFill="1" applyBorder="1"/>
    <xf numFmtId="4" fontId="12" fillId="0" borderId="0" xfId="0" applyNumberFormat="1" applyFont="1" applyFill="1" applyBorder="1"/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11" fillId="0" borderId="17" xfId="0" applyFont="1" applyBorder="1" applyAlignment="1">
      <alignment horizontal="left" wrapText="1"/>
    </xf>
    <xf numFmtId="4" fontId="6" fillId="0" borderId="17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14" fontId="6" fillId="0" borderId="17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41" xfId="0" applyFont="1" applyBorder="1" applyAlignment="1">
      <alignment horizontal="center" vertical="center" wrapText="1"/>
    </xf>
    <xf numFmtId="4" fontId="6" fillId="0" borderId="0" xfId="0" applyNumberFormat="1" applyFont="1" applyFill="1" applyBorder="1"/>
    <xf numFmtId="4" fontId="6" fillId="0" borderId="0" xfId="0" quotePrefix="1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9" fillId="0" borderId="29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top" wrapText="1"/>
    </xf>
    <xf numFmtId="0" fontId="9" fillId="0" borderId="29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center" vertical="center"/>
    </xf>
    <xf numFmtId="4" fontId="6" fillId="2" borderId="17" xfId="0" applyNumberFormat="1" applyFont="1" applyFill="1" applyBorder="1" applyAlignment="1">
      <alignment horizontal="center" vertical="center" wrapText="1"/>
    </xf>
    <xf numFmtId="17" fontId="6" fillId="0" borderId="17" xfId="0" applyNumberFormat="1" applyFont="1" applyBorder="1" applyAlignment="1">
      <alignment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17" fontId="6" fillId="0" borderId="1" xfId="0" applyNumberFormat="1" applyFont="1" applyFill="1" applyBorder="1" applyAlignment="1">
      <alignment vertical="center" wrapText="1"/>
    </xf>
    <xf numFmtId="1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17" fontId="6" fillId="0" borderId="9" xfId="0" applyNumberFormat="1" applyFont="1" applyBorder="1" applyAlignment="1">
      <alignment vertical="center" wrapText="1"/>
    </xf>
    <xf numFmtId="17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17" fontId="6" fillId="0" borderId="0" xfId="0" applyNumberFormat="1" applyFont="1" applyBorder="1" applyAlignment="1">
      <alignment vertical="center" wrapText="1"/>
    </xf>
    <xf numFmtId="17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6" fillId="0" borderId="24" xfId="0" applyFont="1" applyFill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/>
    </xf>
    <xf numFmtId="0" fontId="8" fillId="3" borderId="28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left" vertical="center"/>
    </xf>
    <xf numFmtId="0" fontId="8" fillId="3" borderId="30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23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left" vertical="center"/>
    </xf>
    <xf numFmtId="0" fontId="8" fillId="4" borderId="29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/>
    </xf>
    <xf numFmtId="0" fontId="11" fillId="3" borderId="14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center" wrapText="1"/>
    </xf>
    <xf numFmtId="0" fontId="8" fillId="4" borderId="20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4" fontId="8" fillId="2" borderId="19" xfId="0" applyNumberFormat="1" applyFont="1" applyFill="1" applyBorder="1" applyAlignment="1">
      <alignment horizontal="center" vertical="center" wrapText="1"/>
    </xf>
    <xf numFmtId="4" fontId="8" fillId="2" borderId="20" xfId="0" applyNumberFormat="1" applyFont="1" applyFill="1" applyBorder="1" applyAlignment="1">
      <alignment horizontal="center" vertical="center" wrapText="1"/>
    </xf>
    <xf numFmtId="4" fontId="8" fillId="2" borderId="21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523875</xdr:colOff>
      <xdr:row>3</xdr:row>
      <xdr:rowOff>142874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981075" cy="828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624417</xdr:colOff>
      <xdr:row>3</xdr:row>
      <xdr:rowOff>116417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0"/>
          <a:ext cx="872067" cy="846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tabSelected="1" zoomScale="80" zoomScaleNormal="80" zoomScaleSheetLayoutView="90" zoomScalePageLayoutView="106" workbookViewId="0">
      <selection activeCell="O15" sqref="O15"/>
    </sheetView>
  </sheetViews>
  <sheetFormatPr defaultRowHeight="18"/>
  <cols>
    <col min="1" max="1" width="7" style="79" bestFit="1" customWidth="1"/>
    <col min="2" max="2" width="39.5703125" style="12" customWidth="1"/>
    <col min="3" max="3" width="27.85546875" style="12" customWidth="1"/>
    <col min="4" max="4" width="19.85546875" style="12" customWidth="1"/>
    <col min="5" max="5" width="18.85546875" style="12" customWidth="1"/>
    <col min="6" max="6" width="18.7109375" style="12" customWidth="1"/>
    <col min="7" max="7" width="44.5703125" style="12" customWidth="1"/>
    <col min="8" max="8" width="29.5703125" style="12" customWidth="1"/>
    <col min="9" max="9" width="22.85546875" style="92" customWidth="1"/>
    <col min="10" max="10" width="11.28515625" style="12" customWidth="1"/>
    <col min="11" max="11" width="13.28515625" style="12" customWidth="1"/>
    <col min="12" max="16384" width="9.140625" style="12"/>
  </cols>
  <sheetData>
    <row r="1" spans="1:9">
      <c r="A1" s="8"/>
      <c r="B1" s="9"/>
      <c r="C1" s="9"/>
      <c r="D1" s="9"/>
      <c r="E1" s="9"/>
      <c r="F1" s="9"/>
      <c r="G1" s="10"/>
      <c r="H1" s="11"/>
    </row>
    <row r="2" spans="1:9">
      <c r="A2" s="8"/>
      <c r="B2" s="9"/>
      <c r="C2" s="10"/>
      <c r="D2" s="9"/>
      <c r="E2" s="9"/>
      <c r="F2" s="9"/>
      <c r="G2" s="10"/>
      <c r="H2" s="11"/>
    </row>
    <row r="3" spans="1:9">
      <c r="A3" s="8"/>
      <c r="B3" s="11"/>
      <c r="C3" s="9"/>
      <c r="D3" s="9"/>
      <c r="E3" s="9"/>
      <c r="F3" s="9"/>
      <c r="H3" s="13" t="s">
        <v>0</v>
      </c>
    </row>
    <row r="4" spans="1:9">
      <c r="A4" s="8"/>
      <c r="C4" s="9"/>
      <c r="D4" s="9"/>
      <c r="E4" s="9"/>
      <c r="F4" s="9"/>
      <c r="H4" s="130" t="s">
        <v>175</v>
      </c>
    </row>
    <row r="5" spans="1:9">
      <c r="A5" s="8"/>
      <c r="B5" s="14" t="s">
        <v>173</v>
      </c>
      <c r="C5" s="9"/>
      <c r="D5" s="9"/>
      <c r="E5" s="9"/>
      <c r="F5" s="9"/>
      <c r="H5" s="13" t="s">
        <v>52</v>
      </c>
    </row>
    <row r="6" spans="1:9">
      <c r="A6" s="8"/>
      <c r="B6" s="13" t="s">
        <v>1</v>
      </c>
      <c r="C6" s="9"/>
      <c r="D6" s="9"/>
      <c r="E6" s="9"/>
      <c r="F6" s="9"/>
      <c r="G6" s="10"/>
      <c r="H6" s="15"/>
    </row>
    <row r="7" spans="1:9">
      <c r="A7" s="8"/>
      <c r="B7" s="16" t="s">
        <v>2</v>
      </c>
      <c r="C7" s="9"/>
      <c r="D7" s="9"/>
      <c r="E7" s="9"/>
      <c r="F7" s="9"/>
      <c r="G7" s="10"/>
      <c r="H7" s="15"/>
    </row>
    <row r="8" spans="1:9">
      <c r="A8" s="8"/>
      <c r="B8" s="17" t="s">
        <v>3</v>
      </c>
      <c r="C8" s="9"/>
      <c r="D8" s="9"/>
      <c r="E8" s="9"/>
      <c r="F8" s="9"/>
      <c r="G8" s="10"/>
      <c r="H8" s="15"/>
    </row>
    <row r="9" spans="1:9">
      <c r="A9" s="8"/>
      <c r="B9" s="18"/>
      <c r="C9" s="9"/>
      <c r="D9" s="9"/>
      <c r="E9" s="9"/>
      <c r="F9" s="9"/>
      <c r="G9" s="10"/>
      <c r="H9" s="15"/>
    </row>
    <row r="10" spans="1:9">
      <c r="A10" s="183" t="s">
        <v>71</v>
      </c>
      <c r="B10" s="183"/>
      <c r="C10" s="183"/>
      <c r="D10" s="183"/>
      <c r="E10" s="183"/>
      <c r="F10" s="183"/>
      <c r="G10" s="183"/>
      <c r="H10" s="183"/>
      <c r="I10" s="183"/>
    </row>
    <row r="11" spans="1:9" ht="18.75" thickBot="1">
      <c r="A11" s="108"/>
      <c r="B11" s="108"/>
      <c r="C11" s="108"/>
      <c r="D11" s="108"/>
      <c r="E11" s="108"/>
      <c r="F11" s="108"/>
      <c r="G11" s="108"/>
      <c r="H11" s="108"/>
      <c r="I11" s="103" t="s">
        <v>164</v>
      </c>
    </row>
    <row r="12" spans="1:9" ht="48.75" customHeight="1">
      <c r="A12" s="192" t="s">
        <v>4</v>
      </c>
      <c r="B12" s="194" t="s">
        <v>5</v>
      </c>
      <c r="C12" s="140" t="s">
        <v>6</v>
      </c>
      <c r="D12" s="140" t="s">
        <v>82</v>
      </c>
      <c r="E12" s="140"/>
      <c r="F12" s="140" t="s">
        <v>7</v>
      </c>
      <c r="G12" s="140" t="s">
        <v>83</v>
      </c>
      <c r="H12" s="140" t="s">
        <v>8</v>
      </c>
      <c r="I12" s="190" t="s">
        <v>165</v>
      </c>
    </row>
    <row r="13" spans="1:9" ht="61.5" customHeight="1" thickBot="1">
      <c r="A13" s="193"/>
      <c r="B13" s="195"/>
      <c r="C13" s="141"/>
      <c r="D13" s="19" t="s">
        <v>80</v>
      </c>
      <c r="E13" s="19" t="s">
        <v>81</v>
      </c>
      <c r="F13" s="141"/>
      <c r="G13" s="141"/>
      <c r="H13" s="141"/>
      <c r="I13" s="191"/>
    </row>
    <row r="14" spans="1:9" ht="18.75" thickBot="1">
      <c r="A14" s="184" t="s">
        <v>53</v>
      </c>
      <c r="B14" s="185"/>
      <c r="C14" s="185"/>
      <c r="D14" s="185"/>
      <c r="E14" s="185"/>
      <c r="F14" s="185"/>
      <c r="G14" s="185"/>
      <c r="H14" s="185"/>
      <c r="I14" s="186"/>
    </row>
    <row r="15" spans="1:9" ht="18.75" thickBot="1">
      <c r="A15" s="187" t="s">
        <v>84</v>
      </c>
      <c r="B15" s="188"/>
      <c r="C15" s="188"/>
      <c r="D15" s="188"/>
      <c r="E15" s="188"/>
      <c r="F15" s="188"/>
      <c r="G15" s="188"/>
      <c r="H15" s="188"/>
      <c r="I15" s="189"/>
    </row>
    <row r="16" spans="1:9" ht="18.75" thickBot="1">
      <c r="A16" s="166" t="s">
        <v>101</v>
      </c>
      <c r="B16" s="167"/>
      <c r="C16" s="167"/>
      <c r="D16" s="167"/>
      <c r="E16" s="167"/>
      <c r="F16" s="167"/>
      <c r="G16" s="167"/>
      <c r="H16" s="167"/>
      <c r="I16" s="168"/>
    </row>
    <row r="17" spans="1:9" ht="72">
      <c r="A17" s="20">
        <v>1</v>
      </c>
      <c r="B17" s="21" t="s">
        <v>75</v>
      </c>
      <c r="C17" s="22" t="s">
        <v>72</v>
      </c>
      <c r="D17" s="23">
        <f>+E17/119*100</f>
        <v>42.016806722689076</v>
      </c>
      <c r="E17" s="23">
        <v>50</v>
      </c>
      <c r="F17" s="23" t="s">
        <v>9</v>
      </c>
      <c r="G17" s="24" t="s">
        <v>99</v>
      </c>
      <c r="H17" s="24" t="s">
        <v>100</v>
      </c>
      <c r="I17" s="25"/>
    </row>
    <row r="18" spans="1:9" ht="72">
      <c r="A18" s="26">
        <v>1</v>
      </c>
      <c r="B18" s="27" t="s">
        <v>73</v>
      </c>
      <c r="C18" s="28" t="s">
        <v>74</v>
      </c>
      <c r="D18" s="29">
        <f>+E18/119*100</f>
        <v>1932.7731092436973</v>
      </c>
      <c r="E18" s="29">
        <v>2300</v>
      </c>
      <c r="F18" s="29" t="s">
        <v>9</v>
      </c>
      <c r="G18" s="30" t="s">
        <v>99</v>
      </c>
      <c r="H18" s="30" t="s">
        <v>100</v>
      </c>
      <c r="I18" s="31"/>
    </row>
    <row r="19" spans="1:9" ht="72.75" thickBot="1">
      <c r="A19" s="32">
        <v>1</v>
      </c>
      <c r="B19" s="33" t="s">
        <v>76</v>
      </c>
      <c r="C19" s="34" t="s">
        <v>102</v>
      </c>
      <c r="D19" s="35">
        <f>+E19/119*100</f>
        <v>546.21848739495795</v>
      </c>
      <c r="E19" s="35">
        <v>650</v>
      </c>
      <c r="F19" s="35" t="s">
        <v>9</v>
      </c>
      <c r="G19" s="36" t="s">
        <v>99</v>
      </c>
      <c r="H19" s="36" t="s">
        <v>100</v>
      </c>
      <c r="I19" s="37"/>
    </row>
    <row r="20" spans="1:9" ht="18.75" thickBot="1">
      <c r="A20" s="146" t="s">
        <v>68</v>
      </c>
      <c r="B20" s="147"/>
      <c r="C20" s="147"/>
      <c r="D20" s="147"/>
      <c r="E20" s="147"/>
      <c r="F20" s="147"/>
      <c r="G20" s="147"/>
      <c r="H20" s="147"/>
      <c r="I20" s="148"/>
    </row>
    <row r="21" spans="1:9" ht="72.75" hidden="1" thickBot="1">
      <c r="A21" s="38">
        <f>A19+1</f>
        <v>2</v>
      </c>
      <c r="B21" s="39" t="s">
        <v>10</v>
      </c>
      <c r="C21" s="40" t="s">
        <v>103</v>
      </c>
      <c r="D21" s="41">
        <v>0</v>
      </c>
      <c r="E21" s="41">
        <v>0</v>
      </c>
      <c r="F21" s="41" t="s">
        <v>9</v>
      </c>
      <c r="G21" s="42" t="s">
        <v>99</v>
      </c>
      <c r="H21" s="42" t="s">
        <v>100</v>
      </c>
      <c r="I21" s="25" t="s">
        <v>140</v>
      </c>
    </row>
    <row r="22" spans="1:9" ht="18.75" thickBot="1">
      <c r="A22" s="166" t="s">
        <v>69</v>
      </c>
      <c r="B22" s="167"/>
      <c r="C22" s="167"/>
      <c r="D22" s="167"/>
      <c r="E22" s="167"/>
      <c r="F22" s="167"/>
      <c r="G22" s="167"/>
      <c r="H22" s="167"/>
      <c r="I22" s="168"/>
    </row>
    <row r="23" spans="1:9" ht="72">
      <c r="A23" s="44">
        <f>A21+1</f>
        <v>3</v>
      </c>
      <c r="B23" s="45" t="s">
        <v>134</v>
      </c>
      <c r="C23" s="22" t="s">
        <v>166</v>
      </c>
      <c r="D23" s="23">
        <f>+E23/119*100</f>
        <v>63025.210084033606</v>
      </c>
      <c r="E23" s="23">
        <v>75000</v>
      </c>
      <c r="F23" s="23" t="s">
        <v>9</v>
      </c>
      <c r="G23" s="24" t="s">
        <v>99</v>
      </c>
      <c r="H23" s="24" t="s">
        <v>100</v>
      </c>
      <c r="I23" s="25"/>
    </row>
    <row r="24" spans="1:9" ht="72.75" thickBot="1">
      <c r="A24" s="46">
        <f>A23+1</f>
        <v>4</v>
      </c>
      <c r="B24" s="47" t="s">
        <v>135</v>
      </c>
      <c r="C24" s="34" t="s">
        <v>167</v>
      </c>
      <c r="D24" s="35">
        <f>+E24/119*100</f>
        <v>21008.403361344535</v>
      </c>
      <c r="E24" s="35">
        <v>25000</v>
      </c>
      <c r="F24" s="35" t="s">
        <v>9</v>
      </c>
      <c r="G24" s="36" t="s">
        <v>99</v>
      </c>
      <c r="H24" s="36" t="s">
        <v>100</v>
      </c>
      <c r="I24" s="94"/>
    </row>
    <row r="25" spans="1:9" ht="18.75" thickBot="1">
      <c r="A25" s="146" t="s">
        <v>70</v>
      </c>
      <c r="B25" s="147"/>
      <c r="C25" s="147"/>
      <c r="D25" s="147"/>
      <c r="E25" s="147"/>
      <c r="F25" s="147"/>
      <c r="G25" s="147"/>
      <c r="H25" s="147"/>
      <c r="I25" s="148"/>
    </row>
    <row r="26" spans="1:9" ht="72">
      <c r="A26" s="44">
        <f>A24+1</f>
        <v>5</v>
      </c>
      <c r="B26" s="45" t="s">
        <v>136</v>
      </c>
      <c r="C26" s="22" t="s">
        <v>168</v>
      </c>
      <c r="D26" s="23">
        <f>+E26/119*100</f>
        <v>13025.210084033613</v>
      </c>
      <c r="E26" s="23">
        <v>15500</v>
      </c>
      <c r="F26" s="23" t="s">
        <v>9</v>
      </c>
      <c r="G26" s="24" t="s">
        <v>99</v>
      </c>
      <c r="H26" s="24" t="s">
        <v>100</v>
      </c>
      <c r="I26" s="25"/>
    </row>
    <row r="27" spans="1:9" ht="72.75" thickBot="1">
      <c r="A27" s="46">
        <f>A26+1</f>
        <v>6</v>
      </c>
      <c r="B27" s="47" t="s">
        <v>171</v>
      </c>
      <c r="C27" s="34" t="s">
        <v>169</v>
      </c>
      <c r="D27" s="35">
        <f>+E27/119*100</f>
        <v>1260.5042016806722</v>
      </c>
      <c r="E27" s="35">
        <v>1500</v>
      </c>
      <c r="F27" s="35" t="s">
        <v>9</v>
      </c>
      <c r="G27" s="36" t="s">
        <v>99</v>
      </c>
      <c r="H27" s="36" t="s">
        <v>100</v>
      </c>
      <c r="I27" s="37"/>
    </row>
    <row r="28" spans="1:9" ht="18.75" thickBot="1">
      <c r="A28" s="146" t="s">
        <v>11</v>
      </c>
      <c r="B28" s="147"/>
      <c r="C28" s="147"/>
      <c r="D28" s="147"/>
      <c r="E28" s="147"/>
      <c r="F28" s="147"/>
      <c r="G28" s="147"/>
      <c r="H28" s="147"/>
      <c r="I28" s="148"/>
    </row>
    <row r="29" spans="1:9" ht="72">
      <c r="A29" s="44">
        <f>A27+1</f>
        <v>7</v>
      </c>
      <c r="B29" s="45" t="s">
        <v>12</v>
      </c>
      <c r="C29" s="22" t="s">
        <v>137</v>
      </c>
      <c r="D29" s="23">
        <f>+E29/119*100</f>
        <v>840.3361344537816</v>
      </c>
      <c r="E29" s="23">
        <v>1000</v>
      </c>
      <c r="F29" s="23" t="s">
        <v>9</v>
      </c>
      <c r="G29" s="24" t="s">
        <v>99</v>
      </c>
      <c r="H29" s="24" t="s">
        <v>100</v>
      </c>
      <c r="I29" s="25"/>
    </row>
    <row r="30" spans="1:9" ht="72.75" thickBot="1">
      <c r="A30" s="46">
        <v>8</v>
      </c>
      <c r="B30" s="47" t="s">
        <v>60</v>
      </c>
      <c r="C30" s="48" t="s">
        <v>138</v>
      </c>
      <c r="D30" s="35">
        <f>+E30/119*100</f>
        <v>0</v>
      </c>
      <c r="E30" s="35">
        <v>0</v>
      </c>
      <c r="F30" s="35" t="s">
        <v>9</v>
      </c>
      <c r="G30" s="36" t="s">
        <v>99</v>
      </c>
      <c r="H30" s="36" t="s">
        <v>100</v>
      </c>
      <c r="I30" s="37"/>
    </row>
    <row r="31" spans="1:9" ht="18.75" thickBot="1">
      <c r="A31" s="146" t="s">
        <v>13</v>
      </c>
      <c r="B31" s="147"/>
      <c r="C31" s="147"/>
      <c r="D31" s="147"/>
      <c r="E31" s="147"/>
      <c r="F31" s="147"/>
      <c r="G31" s="147"/>
      <c r="H31" s="147"/>
      <c r="I31" s="148"/>
    </row>
    <row r="32" spans="1:9" ht="72">
      <c r="A32" s="44">
        <v>9</v>
      </c>
      <c r="B32" s="45" t="s">
        <v>14</v>
      </c>
      <c r="C32" s="49" t="s">
        <v>104</v>
      </c>
      <c r="D32" s="50">
        <f>+E32/119*100</f>
        <v>0</v>
      </c>
      <c r="E32" s="50">
        <v>0</v>
      </c>
      <c r="F32" s="23" t="s">
        <v>9</v>
      </c>
      <c r="G32" s="24" t="s">
        <v>99</v>
      </c>
      <c r="H32" s="24" t="s">
        <v>100</v>
      </c>
      <c r="I32" s="25"/>
    </row>
    <row r="33" spans="1:9" ht="72.75" thickBot="1">
      <c r="A33" s="46">
        <v>10</v>
      </c>
      <c r="B33" s="47" t="s">
        <v>15</v>
      </c>
      <c r="C33" s="51" t="s">
        <v>105</v>
      </c>
      <c r="D33" s="35">
        <f>+E33/119*100</f>
        <v>0</v>
      </c>
      <c r="E33" s="52">
        <v>0</v>
      </c>
      <c r="F33" s="35" t="s">
        <v>9</v>
      </c>
      <c r="G33" s="36" t="s">
        <v>99</v>
      </c>
      <c r="H33" s="36" t="s">
        <v>100</v>
      </c>
      <c r="I33" s="37"/>
    </row>
    <row r="34" spans="1:9">
      <c r="A34" s="146" t="s">
        <v>16</v>
      </c>
      <c r="B34" s="147"/>
      <c r="C34" s="147"/>
      <c r="D34" s="147"/>
      <c r="E34" s="147"/>
      <c r="F34" s="147"/>
      <c r="G34" s="147"/>
      <c r="H34" s="147"/>
      <c r="I34" s="148"/>
    </row>
    <row r="35" spans="1:9" ht="72">
      <c r="A35" s="53">
        <v>12</v>
      </c>
      <c r="B35" s="54" t="s">
        <v>18</v>
      </c>
      <c r="C35" s="55" t="s">
        <v>107</v>
      </c>
      <c r="D35" s="29">
        <f>+E35/119*100</f>
        <v>1680.6722689075632</v>
      </c>
      <c r="E35" s="29">
        <v>2000</v>
      </c>
      <c r="F35" s="29" t="s">
        <v>9</v>
      </c>
      <c r="G35" s="30" t="s">
        <v>99</v>
      </c>
      <c r="H35" s="30" t="s">
        <v>100</v>
      </c>
      <c r="I35" s="31"/>
    </row>
    <row r="36" spans="1:9" ht="72.75" thickBot="1">
      <c r="A36" s="46">
        <v>13</v>
      </c>
      <c r="B36" s="47" t="s">
        <v>19</v>
      </c>
      <c r="C36" s="34" t="s">
        <v>108</v>
      </c>
      <c r="D36" s="35">
        <f>+E36/119*100</f>
        <v>4201.680672268908</v>
      </c>
      <c r="E36" s="35">
        <v>5000</v>
      </c>
      <c r="F36" s="35" t="s">
        <v>9</v>
      </c>
      <c r="G36" s="36" t="s">
        <v>99</v>
      </c>
      <c r="H36" s="36" t="s">
        <v>100</v>
      </c>
      <c r="I36" s="37"/>
    </row>
    <row r="37" spans="1:9" ht="18.75" thickBot="1">
      <c r="A37" s="169" t="s">
        <v>20</v>
      </c>
      <c r="B37" s="170"/>
      <c r="C37" s="170"/>
      <c r="D37" s="170"/>
      <c r="E37" s="170"/>
      <c r="F37" s="170"/>
      <c r="G37" s="170"/>
      <c r="H37" s="170"/>
      <c r="I37" s="171"/>
    </row>
    <row r="38" spans="1:9" ht="72">
      <c r="A38" s="44">
        <v>14</v>
      </c>
      <c r="B38" s="56" t="s">
        <v>21</v>
      </c>
      <c r="C38" s="49" t="s">
        <v>109</v>
      </c>
      <c r="D38" s="23">
        <f t="shared" ref="D38:D52" si="0">+E38/119*100</f>
        <v>46218.487394957978</v>
      </c>
      <c r="E38" s="23">
        <v>55000</v>
      </c>
      <c r="F38" s="23" t="s">
        <v>9</v>
      </c>
      <c r="G38" s="24" t="s">
        <v>99</v>
      </c>
      <c r="H38" s="24" t="s">
        <v>100</v>
      </c>
      <c r="I38" s="25"/>
    </row>
    <row r="39" spans="1:9" ht="90">
      <c r="A39" s="53">
        <f t="shared" ref="A39:A52" si="1">A38+1</f>
        <v>15</v>
      </c>
      <c r="B39" s="54" t="s">
        <v>23</v>
      </c>
      <c r="C39" s="57" t="s">
        <v>110</v>
      </c>
      <c r="D39" s="29">
        <f t="shared" si="0"/>
        <v>630.25210084033608</v>
      </c>
      <c r="E39" s="29">
        <v>750</v>
      </c>
      <c r="F39" s="29" t="s">
        <v>9</v>
      </c>
      <c r="G39" s="30" t="s">
        <v>99</v>
      </c>
      <c r="H39" s="30" t="s">
        <v>100</v>
      </c>
      <c r="I39" s="31"/>
    </row>
    <row r="40" spans="1:9" ht="72">
      <c r="A40" s="53">
        <f t="shared" si="1"/>
        <v>16</v>
      </c>
      <c r="B40" s="54" t="s">
        <v>24</v>
      </c>
      <c r="C40" s="57" t="s">
        <v>111</v>
      </c>
      <c r="D40" s="29">
        <f t="shared" si="0"/>
        <v>0</v>
      </c>
      <c r="E40" s="29">
        <v>0</v>
      </c>
      <c r="F40" s="29" t="s">
        <v>9</v>
      </c>
      <c r="G40" s="30" t="s">
        <v>99</v>
      </c>
      <c r="H40" s="30" t="s">
        <v>100</v>
      </c>
      <c r="I40" s="31"/>
    </row>
    <row r="41" spans="1:9" ht="72">
      <c r="A41" s="53">
        <f t="shared" si="1"/>
        <v>17</v>
      </c>
      <c r="B41" s="54" t="s">
        <v>25</v>
      </c>
      <c r="C41" s="57" t="s">
        <v>112</v>
      </c>
      <c r="D41" s="29">
        <f t="shared" si="0"/>
        <v>9327.731092436974</v>
      </c>
      <c r="E41" s="29">
        <v>11100</v>
      </c>
      <c r="F41" s="29" t="s">
        <v>9</v>
      </c>
      <c r="G41" s="30" t="s">
        <v>99</v>
      </c>
      <c r="H41" s="30" t="s">
        <v>100</v>
      </c>
      <c r="I41" s="31"/>
    </row>
    <row r="42" spans="1:9" ht="72">
      <c r="A42" s="53">
        <f t="shared" si="1"/>
        <v>18</v>
      </c>
      <c r="B42" s="54" t="s">
        <v>26</v>
      </c>
      <c r="C42" s="55" t="s">
        <v>113</v>
      </c>
      <c r="D42" s="29">
        <f t="shared" si="0"/>
        <v>3193.2773109243699</v>
      </c>
      <c r="E42" s="29">
        <v>3800</v>
      </c>
      <c r="F42" s="29" t="s">
        <v>9</v>
      </c>
      <c r="G42" s="30" t="s">
        <v>99</v>
      </c>
      <c r="H42" s="30" t="s">
        <v>100</v>
      </c>
      <c r="I42" s="31"/>
    </row>
    <row r="43" spans="1:9" ht="72">
      <c r="A43" s="53">
        <f t="shared" si="1"/>
        <v>19</v>
      </c>
      <c r="B43" s="54" t="s">
        <v>27</v>
      </c>
      <c r="C43" s="55" t="s">
        <v>114</v>
      </c>
      <c r="D43" s="29">
        <f t="shared" si="0"/>
        <v>1302.5210084033613</v>
      </c>
      <c r="E43" s="29">
        <v>1550</v>
      </c>
      <c r="F43" s="29" t="s">
        <v>9</v>
      </c>
      <c r="G43" s="30" t="s">
        <v>99</v>
      </c>
      <c r="H43" s="30" t="s">
        <v>100</v>
      </c>
      <c r="I43" s="31"/>
    </row>
    <row r="44" spans="1:9" ht="72">
      <c r="A44" s="53">
        <f t="shared" si="1"/>
        <v>20</v>
      </c>
      <c r="B44" s="54" t="s">
        <v>28</v>
      </c>
      <c r="C44" s="55" t="s">
        <v>115</v>
      </c>
      <c r="D44" s="29">
        <f t="shared" si="0"/>
        <v>3697.4789915966385</v>
      </c>
      <c r="E44" s="29">
        <v>4400</v>
      </c>
      <c r="F44" s="29" t="s">
        <v>9</v>
      </c>
      <c r="G44" s="30" t="s">
        <v>99</v>
      </c>
      <c r="H44" s="30" t="s">
        <v>100</v>
      </c>
      <c r="I44" s="31"/>
    </row>
    <row r="45" spans="1:9" ht="108">
      <c r="A45" s="53">
        <f t="shared" si="1"/>
        <v>21</v>
      </c>
      <c r="B45" s="54" t="s">
        <v>29</v>
      </c>
      <c r="C45" s="55" t="s">
        <v>116</v>
      </c>
      <c r="D45" s="29">
        <f t="shared" si="0"/>
        <v>126.05042016806722</v>
      </c>
      <c r="E45" s="29">
        <v>150</v>
      </c>
      <c r="F45" s="29" t="s">
        <v>9</v>
      </c>
      <c r="G45" s="30" t="s">
        <v>99</v>
      </c>
      <c r="H45" s="30" t="s">
        <v>100</v>
      </c>
      <c r="I45" s="31"/>
    </row>
    <row r="46" spans="1:9" ht="72">
      <c r="A46" s="53">
        <f t="shared" si="1"/>
        <v>22</v>
      </c>
      <c r="B46" s="54" t="s">
        <v>30</v>
      </c>
      <c r="C46" s="55" t="s">
        <v>117</v>
      </c>
      <c r="D46" s="29">
        <f t="shared" si="0"/>
        <v>2521.0084033613443</v>
      </c>
      <c r="E46" s="29">
        <v>3000</v>
      </c>
      <c r="F46" s="29" t="s">
        <v>9</v>
      </c>
      <c r="G46" s="30" t="s">
        <v>99</v>
      </c>
      <c r="H46" s="30" t="s">
        <v>100</v>
      </c>
      <c r="I46" s="31"/>
    </row>
    <row r="47" spans="1:9" ht="72">
      <c r="A47" s="53">
        <f t="shared" si="1"/>
        <v>23</v>
      </c>
      <c r="B47" s="54" t="s">
        <v>31</v>
      </c>
      <c r="C47" s="55" t="s">
        <v>172</v>
      </c>
      <c r="D47" s="29">
        <f t="shared" si="0"/>
        <v>252.10084033613444</v>
      </c>
      <c r="E47" s="29">
        <v>300</v>
      </c>
      <c r="F47" s="29" t="s">
        <v>9</v>
      </c>
      <c r="G47" s="30" t="s">
        <v>99</v>
      </c>
      <c r="H47" s="30" t="s">
        <v>100</v>
      </c>
      <c r="I47" s="31" t="s">
        <v>163</v>
      </c>
    </row>
    <row r="48" spans="1:9" ht="72">
      <c r="A48" s="53">
        <f t="shared" si="1"/>
        <v>24</v>
      </c>
      <c r="B48" s="54" t="s">
        <v>32</v>
      </c>
      <c r="C48" s="58" t="s">
        <v>118</v>
      </c>
      <c r="D48" s="29">
        <f t="shared" si="0"/>
        <v>1722.6890756302521</v>
      </c>
      <c r="E48" s="29">
        <v>2050</v>
      </c>
      <c r="F48" s="29" t="s">
        <v>9</v>
      </c>
      <c r="G48" s="30" t="s">
        <v>99</v>
      </c>
      <c r="H48" s="30" t="s">
        <v>100</v>
      </c>
      <c r="I48" s="31"/>
    </row>
    <row r="49" spans="1:9" ht="72">
      <c r="A49" s="53">
        <f t="shared" si="1"/>
        <v>25</v>
      </c>
      <c r="B49" s="54" t="s">
        <v>33</v>
      </c>
      <c r="C49" s="55" t="s">
        <v>119</v>
      </c>
      <c r="D49" s="29">
        <f t="shared" si="0"/>
        <v>6554.6218487394954</v>
      </c>
      <c r="E49" s="29">
        <v>7800</v>
      </c>
      <c r="F49" s="29" t="s">
        <v>9</v>
      </c>
      <c r="G49" s="30" t="s">
        <v>99</v>
      </c>
      <c r="H49" s="30" t="s">
        <v>100</v>
      </c>
      <c r="I49" s="31"/>
    </row>
    <row r="50" spans="1:9" ht="72">
      <c r="A50" s="53">
        <f t="shared" si="1"/>
        <v>26</v>
      </c>
      <c r="B50" s="54" t="s">
        <v>34</v>
      </c>
      <c r="C50" s="55" t="s">
        <v>120</v>
      </c>
      <c r="D50" s="29">
        <f t="shared" si="0"/>
        <v>126.05042016806722</v>
      </c>
      <c r="E50" s="29">
        <v>150</v>
      </c>
      <c r="F50" s="29" t="s">
        <v>9</v>
      </c>
      <c r="G50" s="30" t="s">
        <v>99</v>
      </c>
      <c r="H50" s="30" t="s">
        <v>100</v>
      </c>
      <c r="I50" s="31"/>
    </row>
    <row r="51" spans="1:9" ht="72">
      <c r="A51" s="53">
        <f t="shared" si="1"/>
        <v>27</v>
      </c>
      <c r="B51" s="54" t="s">
        <v>35</v>
      </c>
      <c r="C51" s="55" t="s">
        <v>121</v>
      </c>
      <c r="D51" s="29">
        <f t="shared" si="0"/>
        <v>2941.1764705882351</v>
      </c>
      <c r="E51" s="29">
        <v>3500</v>
      </c>
      <c r="F51" s="29" t="s">
        <v>9</v>
      </c>
      <c r="G51" s="30" t="s">
        <v>99</v>
      </c>
      <c r="H51" s="30" t="s">
        <v>100</v>
      </c>
      <c r="I51" s="31"/>
    </row>
    <row r="52" spans="1:9" ht="72.75" thickBot="1">
      <c r="A52" s="46">
        <f t="shared" si="1"/>
        <v>28</v>
      </c>
      <c r="B52" s="47" t="s">
        <v>61</v>
      </c>
      <c r="C52" s="48" t="s">
        <v>122</v>
      </c>
      <c r="D52" s="29">
        <f t="shared" si="0"/>
        <v>2521.0084033613443</v>
      </c>
      <c r="E52" s="35">
        <v>3000</v>
      </c>
      <c r="F52" s="35" t="s">
        <v>9</v>
      </c>
      <c r="G52" s="36" t="s">
        <v>99</v>
      </c>
      <c r="H52" s="36" t="s">
        <v>100</v>
      </c>
      <c r="I52" s="37"/>
    </row>
    <row r="53" spans="1:9" s="11" customFormat="1" ht="18.75" thickBot="1">
      <c r="A53" s="143" t="s">
        <v>87</v>
      </c>
      <c r="B53" s="144"/>
      <c r="C53" s="144"/>
      <c r="D53" s="144"/>
      <c r="E53" s="144"/>
      <c r="F53" s="144"/>
      <c r="G53" s="144"/>
      <c r="H53" s="144"/>
      <c r="I53" s="145"/>
    </row>
    <row r="54" spans="1:9" ht="72.75" thickBot="1">
      <c r="A54" s="59">
        <v>29</v>
      </c>
      <c r="B54" s="40" t="s">
        <v>36</v>
      </c>
      <c r="C54" s="40" t="s">
        <v>123</v>
      </c>
      <c r="D54" s="41">
        <f>+E54/119*100</f>
        <v>0</v>
      </c>
      <c r="E54" s="41">
        <v>0</v>
      </c>
      <c r="F54" s="41" t="s">
        <v>9</v>
      </c>
      <c r="G54" s="36" t="s">
        <v>99</v>
      </c>
      <c r="H54" s="36" t="s">
        <v>100</v>
      </c>
      <c r="I54" s="25"/>
    </row>
    <row r="55" spans="1:9" ht="18.75" thickBot="1">
      <c r="A55" s="172" t="s">
        <v>88</v>
      </c>
      <c r="B55" s="173"/>
      <c r="C55" s="173"/>
      <c r="D55" s="173"/>
      <c r="E55" s="173"/>
      <c r="F55" s="173"/>
      <c r="G55" s="173"/>
      <c r="H55" s="173"/>
      <c r="I55" s="174"/>
    </row>
    <row r="56" spans="1:9" s="11" customFormat="1" ht="18.75" thickBot="1">
      <c r="A56" s="175" t="s">
        <v>37</v>
      </c>
      <c r="B56" s="176"/>
      <c r="C56" s="176"/>
      <c r="D56" s="176"/>
      <c r="E56" s="176"/>
      <c r="F56" s="176"/>
      <c r="G56" s="176"/>
      <c r="H56" s="176"/>
      <c r="I56" s="177"/>
    </row>
    <row r="57" spans="1:9" ht="72.75" thickBot="1">
      <c r="A57" s="38">
        <v>30</v>
      </c>
      <c r="B57" s="39" t="s">
        <v>38</v>
      </c>
      <c r="C57" s="40" t="s">
        <v>124</v>
      </c>
      <c r="D57" s="41">
        <f>+E57/119*100</f>
        <v>0</v>
      </c>
      <c r="E57" s="41">
        <v>0</v>
      </c>
      <c r="F57" s="41" t="s">
        <v>9</v>
      </c>
      <c r="G57" s="42" t="s">
        <v>99</v>
      </c>
      <c r="H57" s="42" t="s">
        <v>100</v>
      </c>
      <c r="I57" s="43"/>
    </row>
    <row r="58" spans="1:9" ht="18.75" thickBot="1">
      <c r="A58" s="143" t="s">
        <v>89</v>
      </c>
      <c r="B58" s="144"/>
      <c r="C58" s="144"/>
      <c r="D58" s="144"/>
      <c r="E58" s="144"/>
      <c r="F58" s="144"/>
      <c r="G58" s="144"/>
      <c r="H58" s="144"/>
      <c r="I58" s="145"/>
    </row>
    <row r="59" spans="1:9" s="11" customFormat="1" ht="18.75" thickBot="1">
      <c r="A59" s="175" t="s">
        <v>39</v>
      </c>
      <c r="B59" s="176"/>
      <c r="C59" s="176"/>
      <c r="D59" s="176"/>
      <c r="E59" s="176"/>
      <c r="F59" s="176"/>
      <c r="G59" s="176"/>
      <c r="H59" s="176"/>
      <c r="I59" s="177"/>
    </row>
    <row r="60" spans="1:9" ht="72.75" thickBot="1">
      <c r="A60" s="59">
        <v>31</v>
      </c>
      <c r="B60" s="40" t="s">
        <v>40</v>
      </c>
      <c r="C60" s="40" t="s">
        <v>125</v>
      </c>
      <c r="D60" s="41">
        <f>+E60/119*100</f>
        <v>420.1680672268908</v>
      </c>
      <c r="E60" s="41">
        <v>500</v>
      </c>
      <c r="F60" s="41" t="s">
        <v>9</v>
      </c>
      <c r="G60" s="42" t="s">
        <v>99</v>
      </c>
      <c r="H60" s="42" t="s">
        <v>100</v>
      </c>
      <c r="I60" s="43"/>
    </row>
    <row r="61" spans="1:9" s="11" customFormat="1" ht="18.75" thickBot="1">
      <c r="A61" s="143" t="s">
        <v>85</v>
      </c>
      <c r="B61" s="144"/>
      <c r="C61" s="144"/>
      <c r="D61" s="144"/>
      <c r="E61" s="144"/>
      <c r="F61" s="144"/>
      <c r="G61" s="144"/>
      <c r="H61" s="144"/>
      <c r="I61" s="145"/>
    </row>
    <row r="62" spans="1:9" ht="72.75" thickBot="1">
      <c r="A62" s="38">
        <v>32</v>
      </c>
      <c r="B62" s="39" t="s">
        <v>41</v>
      </c>
      <c r="C62" s="40" t="s">
        <v>126</v>
      </c>
      <c r="D62" s="41">
        <f>+E62/119*100</f>
        <v>0</v>
      </c>
      <c r="E62" s="41">
        <v>0</v>
      </c>
      <c r="F62" s="41" t="s">
        <v>9</v>
      </c>
      <c r="G62" s="36" t="s">
        <v>99</v>
      </c>
      <c r="H62" s="36" t="s">
        <v>100</v>
      </c>
      <c r="I62" s="25"/>
    </row>
    <row r="63" spans="1:9" s="11" customFormat="1" ht="18.75" thickBot="1">
      <c r="A63" s="155" t="s">
        <v>86</v>
      </c>
      <c r="B63" s="156"/>
      <c r="C63" s="156"/>
      <c r="D63" s="156"/>
      <c r="E63" s="156"/>
      <c r="F63" s="156"/>
      <c r="G63" s="156"/>
      <c r="H63" s="156"/>
      <c r="I63" s="157"/>
    </row>
    <row r="64" spans="1:9" ht="72.75" thickBot="1">
      <c r="A64" s="105">
        <v>33</v>
      </c>
      <c r="B64" s="106" t="s">
        <v>42</v>
      </c>
      <c r="C64" s="107" t="s">
        <v>127</v>
      </c>
      <c r="D64" s="41">
        <f>+E64/119*100</f>
        <v>0</v>
      </c>
      <c r="E64" s="41">
        <v>0</v>
      </c>
      <c r="F64" s="41" t="s">
        <v>9</v>
      </c>
      <c r="G64" s="42" t="s">
        <v>99</v>
      </c>
      <c r="H64" s="42" t="s">
        <v>100</v>
      </c>
      <c r="I64" s="43"/>
    </row>
    <row r="65" spans="1:9" s="11" customFormat="1" ht="18.75" thickBot="1">
      <c r="A65" s="155" t="s">
        <v>161</v>
      </c>
      <c r="B65" s="144"/>
      <c r="C65" s="144"/>
      <c r="D65" s="144"/>
      <c r="E65" s="144"/>
      <c r="F65" s="144"/>
      <c r="G65" s="144"/>
      <c r="H65" s="144"/>
      <c r="I65" s="145"/>
    </row>
    <row r="66" spans="1:9" ht="90.75" thickBot="1">
      <c r="A66" s="38">
        <v>33</v>
      </c>
      <c r="B66" s="39" t="s">
        <v>162</v>
      </c>
      <c r="C66" s="104" t="s">
        <v>170</v>
      </c>
      <c r="D66" s="41">
        <f>+E66/119*100</f>
        <v>840.3361344537816</v>
      </c>
      <c r="E66" s="41">
        <v>1000</v>
      </c>
      <c r="F66" s="41" t="s">
        <v>9</v>
      </c>
      <c r="G66" s="36" t="s">
        <v>99</v>
      </c>
      <c r="H66" s="36" t="s">
        <v>100</v>
      </c>
      <c r="I66" s="25"/>
    </row>
    <row r="67" spans="1:9" ht="18.75" thickBot="1">
      <c r="A67" s="155" t="s">
        <v>90</v>
      </c>
      <c r="B67" s="164"/>
      <c r="C67" s="164"/>
      <c r="D67" s="164"/>
      <c r="E67" s="164"/>
      <c r="F67" s="164"/>
      <c r="G67" s="164"/>
      <c r="H67" s="164"/>
      <c r="I67" s="165"/>
    </row>
    <row r="68" spans="1:9" s="11" customFormat="1" ht="18.75" thickBot="1">
      <c r="A68" s="166" t="s">
        <v>43</v>
      </c>
      <c r="B68" s="167"/>
      <c r="C68" s="167"/>
      <c r="D68" s="167"/>
      <c r="E68" s="167"/>
      <c r="F68" s="167"/>
      <c r="G68" s="167"/>
      <c r="H68" s="167"/>
      <c r="I68" s="168"/>
    </row>
    <row r="69" spans="1:9" ht="72.75" thickBot="1">
      <c r="A69" s="38">
        <v>34</v>
      </c>
      <c r="B69" s="39" t="s">
        <v>44</v>
      </c>
      <c r="C69" s="40" t="s">
        <v>128</v>
      </c>
      <c r="D69" s="41">
        <f>+E69/119*100</f>
        <v>3361.3445378151264</v>
      </c>
      <c r="E69" s="41">
        <v>4000</v>
      </c>
      <c r="F69" s="41" t="s">
        <v>9</v>
      </c>
      <c r="G69" s="42" t="s">
        <v>99</v>
      </c>
      <c r="H69" s="42" t="s">
        <v>100</v>
      </c>
      <c r="I69" s="43"/>
    </row>
    <row r="70" spans="1:9" s="11" customFormat="1" ht="18.75" thickBot="1">
      <c r="A70" s="149" t="s">
        <v>45</v>
      </c>
      <c r="B70" s="150"/>
      <c r="C70" s="150"/>
      <c r="D70" s="150"/>
      <c r="E70" s="150"/>
      <c r="F70" s="150"/>
      <c r="G70" s="150"/>
      <c r="H70" s="150"/>
      <c r="I70" s="151"/>
    </row>
    <row r="71" spans="1:9" ht="72">
      <c r="A71" s="44">
        <v>35</v>
      </c>
      <c r="B71" s="45" t="s">
        <v>46</v>
      </c>
      <c r="C71" s="22" t="s">
        <v>129</v>
      </c>
      <c r="D71" s="23">
        <f>+E71/119*100</f>
        <v>5210.0840336134452</v>
      </c>
      <c r="E71" s="23">
        <v>6200</v>
      </c>
      <c r="F71" s="23" t="s">
        <v>9</v>
      </c>
      <c r="G71" s="24" t="s">
        <v>99</v>
      </c>
      <c r="H71" s="24" t="s">
        <v>100</v>
      </c>
      <c r="I71" s="25"/>
    </row>
    <row r="72" spans="1:9" ht="72.75" thickBot="1">
      <c r="A72" s="46">
        <v>36</v>
      </c>
      <c r="B72" s="47" t="s">
        <v>47</v>
      </c>
      <c r="C72" s="34" t="s">
        <v>130</v>
      </c>
      <c r="D72" s="35">
        <f>+E72/119*100</f>
        <v>6134.453781512605</v>
      </c>
      <c r="E72" s="35">
        <v>7300</v>
      </c>
      <c r="F72" s="35" t="s">
        <v>9</v>
      </c>
      <c r="G72" s="36" t="s">
        <v>99</v>
      </c>
      <c r="H72" s="36" t="s">
        <v>100</v>
      </c>
      <c r="I72" s="37"/>
    </row>
    <row r="73" spans="1:9" s="11" customFormat="1" ht="18.75" thickBot="1">
      <c r="A73" s="149" t="s">
        <v>48</v>
      </c>
      <c r="B73" s="150"/>
      <c r="C73" s="150"/>
      <c r="D73" s="150"/>
      <c r="E73" s="150"/>
      <c r="F73" s="150"/>
      <c r="G73" s="150"/>
      <c r="H73" s="150"/>
      <c r="I73" s="151"/>
    </row>
    <row r="74" spans="1:9" ht="72.75" thickBot="1">
      <c r="A74" s="38">
        <v>37</v>
      </c>
      <c r="B74" s="39" t="s">
        <v>49</v>
      </c>
      <c r="C74" s="60" t="s">
        <v>131</v>
      </c>
      <c r="D74" s="41">
        <f>+E74/119*100</f>
        <v>0</v>
      </c>
      <c r="E74" s="41">
        <v>0</v>
      </c>
      <c r="F74" s="41" t="s">
        <v>9</v>
      </c>
      <c r="G74" s="42" t="s">
        <v>99</v>
      </c>
      <c r="H74" s="42" t="s">
        <v>100</v>
      </c>
      <c r="I74" s="43"/>
    </row>
    <row r="75" spans="1:9" ht="18.75" thickBot="1">
      <c r="A75" s="152" t="s">
        <v>54</v>
      </c>
      <c r="B75" s="153"/>
      <c r="C75" s="153"/>
      <c r="D75" s="153"/>
      <c r="E75" s="153"/>
      <c r="F75" s="153"/>
      <c r="G75" s="153"/>
      <c r="H75" s="153"/>
      <c r="I75" s="154"/>
    </row>
    <row r="76" spans="1:9" ht="18.75" thickBot="1">
      <c r="A76" s="155" t="s">
        <v>91</v>
      </c>
      <c r="B76" s="178"/>
      <c r="C76" s="178"/>
      <c r="D76" s="178"/>
      <c r="E76" s="178"/>
      <c r="F76" s="178"/>
      <c r="G76" s="178"/>
      <c r="H76" s="178"/>
      <c r="I76" s="179"/>
    </row>
    <row r="77" spans="1:9" ht="72.75" thickBot="1">
      <c r="A77" s="38">
        <v>38</v>
      </c>
      <c r="B77" s="61" t="s">
        <v>55</v>
      </c>
      <c r="C77" s="40" t="s">
        <v>132</v>
      </c>
      <c r="D77" s="62">
        <f>+E77/119*100</f>
        <v>43697.478991596639</v>
      </c>
      <c r="E77" s="62">
        <v>52000</v>
      </c>
      <c r="F77" s="41" t="s">
        <v>9</v>
      </c>
      <c r="G77" s="36" t="s">
        <v>99</v>
      </c>
      <c r="H77" s="36" t="s">
        <v>100</v>
      </c>
      <c r="I77" s="25"/>
    </row>
    <row r="78" spans="1:9" ht="18.75" thickBot="1">
      <c r="A78" s="180" t="s">
        <v>56</v>
      </c>
      <c r="B78" s="181"/>
      <c r="C78" s="181"/>
      <c r="D78" s="181"/>
      <c r="E78" s="181"/>
      <c r="F78" s="181"/>
      <c r="G78" s="181"/>
      <c r="H78" s="181"/>
      <c r="I78" s="182"/>
    </row>
    <row r="79" spans="1:9" ht="18.75" thickBot="1">
      <c r="A79" s="155" t="s">
        <v>92</v>
      </c>
      <c r="B79" s="164"/>
      <c r="C79" s="164"/>
      <c r="D79" s="164"/>
      <c r="E79" s="164"/>
      <c r="F79" s="164"/>
      <c r="G79" s="164"/>
      <c r="H79" s="164"/>
      <c r="I79" s="165"/>
    </row>
    <row r="80" spans="1:9" ht="18.75" thickBot="1">
      <c r="A80" s="137" t="s">
        <v>57</v>
      </c>
      <c r="B80" s="138"/>
      <c r="C80" s="138"/>
      <c r="D80" s="138"/>
      <c r="E80" s="138"/>
      <c r="F80" s="138"/>
      <c r="G80" s="138"/>
      <c r="H80" s="138"/>
      <c r="I80" s="139"/>
    </row>
    <row r="81" spans="1:9" ht="18.75" hidden="1" thickBot="1">
      <c r="A81" s="63">
        <v>39</v>
      </c>
      <c r="B81" s="64" t="s">
        <v>59</v>
      </c>
      <c r="C81" s="65" t="s">
        <v>58</v>
      </c>
      <c r="D81" s="66"/>
      <c r="E81" s="66"/>
      <c r="F81" s="67" t="s">
        <v>9</v>
      </c>
      <c r="G81" s="68">
        <v>44774</v>
      </c>
      <c r="H81" s="69">
        <v>44895</v>
      </c>
      <c r="I81" s="93"/>
    </row>
    <row r="82" spans="1:9" ht="54">
      <c r="A82" s="84">
        <v>39</v>
      </c>
      <c r="B82" s="85" t="s">
        <v>154</v>
      </c>
      <c r="C82" s="86" t="s">
        <v>133</v>
      </c>
      <c r="D82" s="87">
        <f t="shared" ref="D82:D87" si="2">+E82/119*100</f>
        <v>54621.848739495792</v>
      </c>
      <c r="E82" s="87">
        <v>65000</v>
      </c>
      <c r="F82" s="23" t="s">
        <v>9</v>
      </c>
      <c r="G82" s="90" t="s">
        <v>148</v>
      </c>
      <c r="H82" s="90" t="s">
        <v>147</v>
      </c>
      <c r="I82" s="25"/>
    </row>
    <row r="83" spans="1:9" ht="63" customHeight="1">
      <c r="A83" s="82">
        <v>40</v>
      </c>
      <c r="B83" s="80" t="s">
        <v>155</v>
      </c>
      <c r="C83" s="88" t="s">
        <v>141</v>
      </c>
      <c r="D83" s="81">
        <f t="shared" si="2"/>
        <v>16806.722689075632</v>
      </c>
      <c r="E83" s="81">
        <v>20000</v>
      </c>
      <c r="F83" s="29" t="s">
        <v>9</v>
      </c>
      <c r="G83" s="91" t="s">
        <v>148</v>
      </c>
      <c r="H83" s="91" t="s">
        <v>147</v>
      </c>
      <c r="I83" s="31"/>
    </row>
    <row r="84" spans="1:9" ht="64.5" customHeight="1">
      <c r="A84" s="82">
        <v>41</v>
      </c>
      <c r="B84" s="80" t="s">
        <v>156</v>
      </c>
      <c r="C84" s="89" t="s">
        <v>144</v>
      </c>
      <c r="D84" s="81">
        <f t="shared" si="2"/>
        <v>8403.361344537816</v>
      </c>
      <c r="E84" s="81">
        <v>10000</v>
      </c>
      <c r="F84" s="29" t="s">
        <v>9</v>
      </c>
      <c r="G84" s="91" t="s">
        <v>149</v>
      </c>
      <c r="H84" s="91" t="s">
        <v>150</v>
      </c>
      <c r="I84" s="31"/>
    </row>
    <row r="85" spans="1:9" ht="54">
      <c r="A85" s="82">
        <v>42</v>
      </c>
      <c r="B85" s="80" t="s">
        <v>157</v>
      </c>
      <c r="C85" s="89" t="s">
        <v>143</v>
      </c>
      <c r="D85" s="81">
        <f t="shared" si="2"/>
        <v>2521.0084033613443</v>
      </c>
      <c r="E85" s="81">
        <v>3000</v>
      </c>
      <c r="F85" s="29" t="s">
        <v>9</v>
      </c>
      <c r="G85" s="91" t="s">
        <v>149</v>
      </c>
      <c r="H85" s="91" t="s">
        <v>150</v>
      </c>
      <c r="I85" s="31"/>
    </row>
    <row r="86" spans="1:9" ht="66" customHeight="1">
      <c r="A86" s="82">
        <v>43</v>
      </c>
      <c r="B86" s="80" t="s">
        <v>158</v>
      </c>
      <c r="C86" s="89" t="s">
        <v>142</v>
      </c>
      <c r="D86" s="81">
        <f t="shared" si="2"/>
        <v>7142.8571428571431</v>
      </c>
      <c r="E86" s="81">
        <v>8500</v>
      </c>
      <c r="F86" s="29" t="s">
        <v>9</v>
      </c>
      <c r="G86" s="91" t="s">
        <v>149</v>
      </c>
      <c r="H86" s="91" t="s">
        <v>150</v>
      </c>
      <c r="I86" s="31"/>
    </row>
    <row r="87" spans="1:9" ht="66" customHeight="1" thickBot="1">
      <c r="A87" s="83">
        <v>44</v>
      </c>
      <c r="B87" s="102" t="s">
        <v>159</v>
      </c>
      <c r="C87" s="48" t="s">
        <v>145</v>
      </c>
      <c r="D87" s="100">
        <f t="shared" si="2"/>
        <v>25210.084033613446</v>
      </c>
      <c r="E87" s="100">
        <v>30000</v>
      </c>
      <c r="F87" s="35" t="s">
        <v>9</v>
      </c>
      <c r="G87" s="101" t="s">
        <v>149</v>
      </c>
      <c r="H87" s="101" t="s">
        <v>150</v>
      </c>
      <c r="I87" s="37"/>
    </row>
    <row r="88" spans="1:9" ht="18.75" thickBot="1"/>
    <row r="89" spans="1:9" ht="66" hidden="1" customHeight="1" thickBot="1">
      <c r="A89" s="134"/>
    </row>
    <row r="90" spans="1:9" ht="18.75" thickBot="1">
      <c r="A90" s="159" t="s">
        <v>50</v>
      </c>
      <c r="B90" s="160"/>
      <c r="C90" s="160"/>
      <c r="D90" s="135">
        <f>SUM(D17:D89)</f>
        <v>363067.22689075622</v>
      </c>
      <c r="E90" s="135">
        <f>SUM(E17:E89)</f>
        <v>432050</v>
      </c>
      <c r="F90" s="161"/>
      <c r="G90" s="162"/>
      <c r="H90" s="163"/>
      <c r="I90" s="136"/>
    </row>
    <row r="91" spans="1:9">
      <c r="A91" s="70"/>
      <c r="C91" s="11"/>
      <c r="D91" s="96"/>
      <c r="E91" s="96"/>
      <c r="F91" s="11"/>
      <c r="G91" s="142"/>
      <c r="H91" s="142"/>
    </row>
    <row r="92" spans="1:9">
      <c r="A92" s="70"/>
      <c r="B92" s="71" t="s">
        <v>51</v>
      </c>
      <c r="C92" s="72"/>
      <c r="D92" s="73"/>
      <c r="E92" s="73"/>
      <c r="F92" s="73"/>
      <c r="G92" s="158"/>
      <c r="H92" s="158"/>
    </row>
    <row r="93" spans="1:9">
      <c r="A93" s="70"/>
      <c r="B93" s="74" t="s">
        <v>146</v>
      </c>
      <c r="C93" s="72"/>
      <c r="D93" s="73"/>
      <c r="E93" s="72"/>
      <c r="F93" s="72"/>
      <c r="G93" s="75"/>
      <c r="H93" s="75"/>
    </row>
    <row r="94" spans="1:9">
      <c r="A94" s="70"/>
      <c r="B94" s="74" t="s">
        <v>174</v>
      </c>
      <c r="C94" s="11"/>
      <c r="D94" s="95"/>
      <c r="E94" s="11"/>
      <c r="F94" s="11"/>
      <c r="G94" s="76"/>
      <c r="H94" s="76"/>
    </row>
    <row r="95" spans="1:9">
      <c r="A95" s="70"/>
      <c r="B95" s="74"/>
      <c r="C95" s="75"/>
      <c r="D95" s="77"/>
      <c r="E95" s="77"/>
      <c r="F95" s="77"/>
      <c r="G95" s="78"/>
      <c r="H95" s="78"/>
    </row>
  </sheetData>
  <mergeCells count="40"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  <mergeCell ref="G92:H92"/>
    <mergeCell ref="A31:I31"/>
    <mergeCell ref="A90:C90"/>
    <mergeCell ref="F90:H90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78:I78"/>
    <mergeCell ref="A79:I79"/>
    <mergeCell ref="A59:I59"/>
    <mergeCell ref="A80:I80"/>
    <mergeCell ref="F12:F13"/>
    <mergeCell ref="G12:G13"/>
    <mergeCell ref="H12:H13"/>
    <mergeCell ref="G91:H91"/>
    <mergeCell ref="A61:I61"/>
    <mergeCell ref="A28:I28"/>
    <mergeCell ref="A73:I73"/>
    <mergeCell ref="A75:I75"/>
    <mergeCell ref="A58:I58"/>
    <mergeCell ref="A63:I63"/>
    <mergeCell ref="A65:I65"/>
  </mergeCells>
  <pageMargins left="0.31496062992125984" right="0.19685039370078741" top="0.59055118110236227" bottom="0.51181102362204722" header="0.31496062992125984" footer="0.19685039370078741"/>
  <pageSetup paperSize="9" scale="60" orientation="landscape" r:id="rId1"/>
  <headerFooter>
    <oddFooter>&amp;R&amp;P</oddFooter>
  </headerFooter>
  <rowBreaks count="4" manualBreakCount="4">
    <brk id="24" max="8" man="1"/>
    <brk id="36" max="8" man="1"/>
    <brk id="46" max="8" man="1"/>
    <brk id="60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zoomScale="90" zoomScaleNormal="90" workbookViewId="0">
      <selection activeCell="I15" sqref="I15"/>
    </sheetView>
  </sheetViews>
  <sheetFormatPr defaultRowHeight="18.75"/>
  <cols>
    <col min="1" max="1" width="4.28515625" style="7" customWidth="1"/>
    <col min="2" max="2" width="23.7109375" style="5" customWidth="1"/>
    <col min="3" max="3" width="21.140625" style="5" customWidth="1"/>
    <col min="4" max="4" width="11.7109375" style="5" customWidth="1"/>
    <col min="5" max="5" width="12.5703125" style="5" bestFit="1" customWidth="1"/>
    <col min="6" max="7" width="11.140625" style="5" customWidth="1"/>
    <col min="8" max="8" width="9" style="5" customWidth="1"/>
    <col min="9" max="9" width="8.7109375" style="5" customWidth="1"/>
    <col min="10" max="10" width="15" style="5" customWidth="1"/>
    <col min="11" max="11" width="13.285156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30" t="s">
        <v>0</v>
      </c>
    </row>
    <row r="3" spans="1:11" ht="19.5" customHeight="1">
      <c r="A3" s="1"/>
      <c r="B3" s="4"/>
      <c r="C3" s="2"/>
      <c r="D3" s="2"/>
      <c r="E3" s="2"/>
      <c r="J3" s="130" t="s">
        <v>175</v>
      </c>
    </row>
    <row r="4" spans="1:11" ht="19.5" customHeight="1">
      <c r="A4" s="1"/>
      <c r="C4" s="2"/>
      <c r="D4" s="2"/>
      <c r="E4" s="2"/>
      <c r="J4" s="130" t="s">
        <v>52</v>
      </c>
    </row>
    <row r="5" spans="1:11">
      <c r="A5" s="1"/>
      <c r="B5" s="14" t="s">
        <v>173</v>
      </c>
      <c r="C5" s="2"/>
      <c r="D5" s="2"/>
      <c r="E5" s="2"/>
    </row>
    <row r="6" spans="1:11">
      <c r="A6" s="1"/>
      <c r="B6" s="97"/>
      <c r="C6" s="2"/>
      <c r="D6" s="2"/>
      <c r="E6" s="2"/>
      <c r="F6" s="2"/>
      <c r="G6" s="3"/>
      <c r="H6" s="6"/>
    </row>
    <row r="7" spans="1:11" ht="17.25" customHeight="1">
      <c r="A7" s="183" t="s">
        <v>71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ht="20.25" thickBot="1">
      <c r="A8" s="70"/>
      <c r="B8" s="109"/>
      <c r="C8" s="77"/>
      <c r="D8" s="77"/>
      <c r="E8" s="77"/>
      <c r="F8" s="77"/>
      <c r="G8" s="78"/>
      <c r="H8" s="78"/>
      <c r="I8" s="12"/>
      <c r="J8" s="12"/>
      <c r="K8" s="71" t="s">
        <v>160</v>
      </c>
    </row>
    <row r="9" spans="1:11" ht="19.5" thickBot="1">
      <c r="A9" s="196" t="s">
        <v>139</v>
      </c>
      <c r="B9" s="197"/>
      <c r="C9" s="197"/>
      <c r="D9" s="197"/>
      <c r="E9" s="197"/>
      <c r="F9" s="197"/>
      <c r="G9" s="197"/>
      <c r="H9" s="197"/>
      <c r="I9" s="197"/>
      <c r="J9" s="197"/>
      <c r="K9" s="198"/>
    </row>
    <row r="10" spans="1:11" ht="81" customHeight="1">
      <c r="A10" s="203" t="s">
        <v>98</v>
      </c>
      <c r="B10" s="199" t="s">
        <v>97</v>
      </c>
      <c r="C10" s="199" t="s">
        <v>93</v>
      </c>
      <c r="D10" s="199" t="s">
        <v>94</v>
      </c>
      <c r="E10" s="199"/>
      <c r="F10" s="199" t="s">
        <v>7</v>
      </c>
      <c r="G10" s="199" t="s">
        <v>62</v>
      </c>
      <c r="H10" s="199" t="s">
        <v>63</v>
      </c>
      <c r="I10" s="199" t="s">
        <v>64</v>
      </c>
      <c r="J10" s="110" t="s">
        <v>95</v>
      </c>
      <c r="K10" s="201" t="s">
        <v>96</v>
      </c>
    </row>
    <row r="11" spans="1:11" ht="39.75" customHeight="1" thickBot="1">
      <c r="A11" s="204"/>
      <c r="B11" s="200"/>
      <c r="C11" s="200"/>
      <c r="D11" s="111" t="s">
        <v>80</v>
      </c>
      <c r="E11" s="111" t="s">
        <v>81</v>
      </c>
      <c r="F11" s="200"/>
      <c r="G11" s="200"/>
      <c r="H11" s="200"/>
      <c r="I11" s="200"/>
      <c r="J11" s="112" t="s">
        <v>153</v>
      </c>
      <c r="K11" s="202"/>
    </row>
    <row r="12" spans="1:11" s="7" customFormat="1" ht="54">
      <c r="A12" s="98">
        <v>1</v>
      </c>
      <c r="B12" s="22" t="s">
        <v>22</v>
      </c>
      <c r="C12" s="49" t="s">
        <v>77</v>
      </c>
      <c r="D12" s="113">
        <f>+E12/119*100</f>
        <v>91134.45378151261</v>
      </c>
      <c r="E12" s="113">
        <v>108450</v>
      </c>
      <c r="F12" s="114" t="s">
        <v>9</v>
      </c>
      <c r="G12" s="115" t="s">
        <v>151</v>
      </c>
      <c r="H12" s="116">
        <v>44986</v>
      </c>
      <c r="I12" s="116">
        <v>45047</v>
      </c>
      <c r="J12" s="117" t="s">
        <v>152</v>
      </c>
      <c r="K12" s="25" t="s">
        <v>140</v>
      </c>
    </row>
    <row r="13" spans="1:11" s="7" customFormat="1" ht="54">
      <c r="A13" s="99">
        <v>2</v>
      </c>
      <c r="B13" s="55" t="s">
        <v>78</v>
      </c>
      <c r="C13" s="55" t="s">
        <v>79</v>
      </c>
      <c r="D13" s="118">
        <f>+E13/119*100</f>
        <v>840.3361344537816</v>
      </c>
      <c r="E13" s="118">
        <v>1000</v>
      </c>
      <c r="F13" s="29" t="s">
        <v>9</v>
      </c>
      <c r="G13" s="119" t="s">
        <v>151</v>
      </c>
      <c r="H13" s="120">
        <v>44986</v>
      </c>
      <c r="I13" s="120">
        <v>45047</v>
      </c>
      <c r="J13" s="121" t="s">
        <v>152</v>
      </c>
      <c r="K13" s="31" t="s">
        <v>140</v>
      </c>
    </row>
    <row r="14" spans="1:11" ht="78" customHeight="1" thickBot="1">
      <c r="A14" s="83">
        <v>3</v>
      </c>
      <c r="B14" s="122" t="s">
        <v>17</v>
      </c>
      <c r="C14" s="34" t="s">
        <v>106</v>
      </c>
      <c r="D14" s="35">
        <f>+E14/119*100</f>
        <v>10924.36974789916</v>
      </c>
      <c r="E14" s="35">
        <v>13000</v>
      </c>
      <c r="F14" s="35" t="s">
        <v>9</v>
      </c>
      <c r="G14" s="123" t="s">
        <v>151</v>
      </c>
      <c r="H14" s="124">
        <v>44986</v>
      </c>
      <c r="I14" s="124">
        <v>45047</v>
      </c>
      <c r="J14" s="125" t="s">
        <v>152</v>
      </c>
      <c r="K14" s="37" t="s">
        <v>140</v>
      </c>
    </row>
    <row r="15" spans="1:11" ht="9.75" customHeight="1">
      <c r="A15" s="12"/>
      <c r="B15" s="12"/>
      <c r="C15" s="12"/>
      <c r="D15" s="12"/>
      <c r="E15" s="126"/>
      <c r="F15" s="126"/>
      <c r="G15" s="127"/>
      <c r="H15" s="128"/>
      <c r="I15" s="128"/>
      <c r="J15" s="129"/>
      <c r="K15" s="129"/>
    </row>
    <row r="16" spans="1:11" s="133" customFormat="1" ht="15" customHeight="1">
      <c r="A16" s="79"/>
      <c r="B16" s="131" t="s">
        <v>65</v>
      </c>
      <c r="C16" s="79"/>
      <c r="D16" s="79"/>
      <c r="E16" s="79"/>
      <c r="F16" s="79"/>
      <c r="G16" s="79"/>
      <c r="H16" s="79"/>
      <c r="I16" s="79"/>
      <c r="J16" s="79"/>
      <c r="K16" s="79"/>
    </row>
    <row r="17" spans="1:11" s="133" customFormat="1" ht="12" customHeight="1">
      <c r="A17" s="79"/>
      <c r="B17" s="132" t="s">
        <v>66</v>
      </c>
      <c r="C17" s="79"/>
      <c r="D17" s="79"/>
      <c r="E17" s="79"/>
      <c r="F17" s="79"/>
      <c r="G17" s="79"/>
      <c r="H17" s="79"/>
      <c r="I17" s="79"/>
      <c r="J17" s="79"/>
      <c r="K17" s="79"/>
    </row>
    <row r="18" spans="1:11" s="133" customFormat="1" ht="15.75" customHeight="1">
      <c r="A18" s="79"/>
      <c r="B18" s="132" t="s">
        <v>67</v>
      </c>
      <c r="C18" s="79"/>
      <c r="D18" s="79"/>
      <c r="E18" s="79"/>
      <c r="F18" s="79"/>
      <c r="G18" s="79"/>
      <c r="H18" s="79"/>
      <c r="I18" s="79"/>
      <c r="J18" s="79"/>
      <c r="K18" s="79"/>
    </row>
    <row r="19" spans="1:11" s="12" customFormat="1" ht="11.25" customHeight="1">
      <c r="A19" s="79"/>
    </row>
    <row r="20" spans="1:11" s="12" customFormat="1" ht="18">
      <c r="A20" s="79"/>
      <c r="B20" s="71" t="s">
        <v>51</v>
      </c>
    </row>
    <row r="21" spans="1:11" s="12" customFormat="1" ht="18">
      <c r="A21" s="79"/>
      <c r="B21" s="74" t="s">
        <v>146</v>
      </c>
    </row>
    <row r="22" spans="1:11" s="12" customFormat="1" ht="18">
      <c r="A22" s="79"/>
      <c r="B22" s="74" t="s">
        <v>174</v>
      </c>
    </row>
  </sheetData>
  <mergeCells count="11">
    <mergeCell ref="A7:K7"/>
    <mergeCell ref="A9:K9"/>
    <mergeCell ref="B10:B11"/>
    <mergeCell ref="D10:E10"/>
    <mergeCell ref="K10:K11"/>
    <mergeCell ref="A10:A11"/>
    <mergeCell ref="C10:C11"/>
    <mergeCell ref="F10:F11"/>
    <mergeCell ref="G10:G11"/>
    <mergeCell ref="H10:H11"/>
    <mergeCell ref="I10:I11"/>
  </mergeCells>
  <pageMargins left="0.39370078740157483" right="0.27559055118110237" top="0.15748031496062992" bottom="0.31496062992125984" header="0.11811023622047245" footer="0.11811023622047245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PAAP_achizitii dir_2023</vt:lpstr>
      <vt:lpstr>PAAP 2023_Anexa 2</vt:lpstr>
      <vt:lpstr>'PAAP_achizitii dir_2023'!Imprimare_titluri</vt:lpstr>
      <vt:lpstr>'PAAP_achizitii dir_2023'!Zona_de_imprimat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2023-07-28T04:51:18Z</cp:lastPrinted>
  <dcterms:created xsi:type="dcterms:W3CDTF">2022-11-14T11:25:47Z</dcterms:created>
  <dcterms:modified xsi:type="dcterms:W3CDTF">2023-09-20T11:41:37Z</dcterms:modified>
</cp:coreProperties>
</file>