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IANUARIE2017" sheetId="1" r:id="rId1"/>
    <sheet name="FEBRUARIE2017" sheetId="2" r:id="rId2"/>
    <sheet name="MARTIE2017" sheetId="3" r:id="rId3"/>
    <sheet name="APRILIE2017" sheetId="4" r:id="rId4"/>
  </sheets>
  <definedNames/>
  <calcPr fullCalcOnLoad="1"/>
</workbook>
</file>

<file path=xl/sharedStrings.xml><?xml version="1.0" encoding="utf-8"?>
<sst xmlns="http://schemas.openxmlformats.org/spreadsheetml/2006/main" count="210" uniqueCount="97">
  <si>
    <t>Inspectoratul Teritorial de Munca ILFOV</t>
  </si>
  <si>
    <t>Nr.crt.</t>
  </si>
  <si>
    <t>Data</t>
  </si>
  <si>
    <t>Suma</t>
  </si>
  <si>
    <t>Beneficiar</t>
  </si>
  <si>
    <t>Explicatii/scopul platii</t>
  </si>
  <si>
    <t>PLATI EFECTUATE PENTRU BUNURI SI SERVICII IN PERIOADA 01.01.2017-31.01.2017</t>
  </si>
  <si>
    <t>20.01.2017</t>
  </si>
  <si>
    <t>Ridicare numerar ptr.deplasare Sinaia</t>
  </si>
  <si>
    <t>C/val consum apa+canalizare</t>
  </si>
  <si>
    <t>S.C.APA NOVA BUCURESTI S.A.</t>
  </si>
  <si>
    <t>27.01.2017</t>
  </si>
  <si>
    <t>S.C. ORANGE ROMANIA S.A.</t>
  </si>
  <si>
    <t>C/val convorbiri tel mobila dec.2016</t>
  </si>
  <si>
    <t>S.C. URBAN S.A. SUC BUCURESTI</t>
  </si>
  <si>
    <t>C/val servicii salubrizare dec 2016</t>
  </si>
  <si>
    <t>ENGIE ROMANIA S.A.(GDF SUEZ)</t>
  </si>
  <si>
    <t>C/val consum gaze naturale dec.2016</t>
  </si>
  <si>
    <t>c/val servicii paza, interventie rapida si mentenanta supraveghere video dec.2016</t>
  </si>
  <si>
    <t>SC COMPANIA DE PAZA R.O. SRL</t>
  </si>
  <si>
    <t>CN POSTA ROMANA</t>
  </si>
  <si>
    <t>C/val servicii postale dec.2016</t>
  </si>
  <si>
    <t>C/val servicii ITP</t>
  </si>
  <si>
    <t>S.C. MEVAS  AUTO CENTER SRL</t>
  </si>
  <si>
    <t>S.C. INFORM LYKOS</t>
  </si>
  <si>
    <t>C/val tipizate regim special</t>
  </si>
  <si>
    <t>C/val deplasare instante de judecata Ilfov+Bucuresti</t>
  </si>
  <si>
    <t>C/val asigurare auto RCA</t>
  </si>
  <si>
    <t>C/val asigurare auto RCA+CASCO</t>
  </si>
  <si>
    <t>CREDIT EUROPE ASIGURARI REASIGURARI</t>
  </si>
  <si>
    <t>INSPECTORATUL TERITORIAL DE MUNCA</t>
  </si>
  <si>
    <t>SC GROUPAMA ASIGURARI</t>
  </si>
  <si>
    <t>30.01.2017</t>
  </si>
  <si>
    <t>TELEKOM COMMUNICATION</t>
  </si>
  <si>
    <t>C/val  servicii telefonie fixa dec.2016</t>
  </si>
  <si>
    <t>=</t>
  </si>
  <si>
    <t>PLATI EFECTUATE PENTRU BUNURI SI SERVICII IN PERIOADA 01.02.2017-28.02.2017</t>
  </si>
  <si>
    <t>03.02.2017</t>
  </si>
  <si>
    <t>S.C. MARKETING CONCEPT S.R.L.</t>
  </si>
  <si>
    <t>C/val tonere imprimante HP, CANON</t>
  </si>
  <si>
    <t>ENEL ENERGIE MUNTENIA</t>
  </si>
  <si>
    <t>C/val servicii postale ian.2017</t>
  </si>
  <si>
    <t>c/val servicii paza, interventie rapida si mentenanta supraveghere video ian.2017</t>
  </si>
  <si>
    <t>C/val servicii salubrizare ian.2017</t>
  </si>
  <si>
    <t>C/val convorbiri tel mobila ian.2017</t>
  </si>
  <si>
    <t>C/val consum apa+canalizare ian.2017</t>
  </si>
  <si>
    <t>C/val consum energie electrica ian.2017</t>
  </si>
  <si>
    <t>C/val service auto</t>
  </si>
  <si>
    <t>S.C. SILKAT ELECTRIC GRUP S.R.L.</t>
  </si>
  <si>
    <t>C/val consum energie electrica dec.2016</t>
  </si>
  <si>
    <t>27.02.2017</t>
  </si>
  <si>
    <t>28.02.2017</t>
  </si>
  <si>
    <t>8.342.05</t>
  </si>
  <si>
    <t>C/val consum gaze naturale ian.2017</t>
  </si>
  <si>
    <t>SC MARKETING CONCEPT S.R.L.</t>
  </si>
  <si>
    <t>C/val rechizite si materiale de curatenie</t>
  </si>
  <si>
    <t>PLATI EFECTUATE PENTRU BUNURI SI SERVICII IN PERIOADA 01.03.2017-31.03.2017</t>
  </si>
  <si>
    <t>03.03.2017</t>
  </si>
  <si>
    <t>20.03.2017</t>
  </si>
  <si>
    <t>C/val asigurare auto RCA 12 luni</t>
  </si>
  <si>
    <t>GENERALI ASIGURARI S.A.</t>
  </si>
  <si>
    <t>ERGO ASIGURARI S.A.</t>
  </si>
  <si>
    <t>C/VAL POLITA CASCO</t>
  </si>
  <si>
    <t>29.03.2017</t>
  </si>
  <si>
    <t>C/val  servicii telefonie fixa feb.2017</t>
  </si>
  <si>
    <t>C/val convorbiri tel mobila feb.2017</t>
  </si>
  <si>
    <t>C/val servicii salubrizare feb.2017</t>
  </si>
  <si>
    <t>C/val consum gaze naturale feb.2017</t>
  </si>
  <si>
    <t>C/val consum energie electrica feb.2017</t>
  </si>
  <si>
    <t>OMV PETROM MARKETING S.R.L.</t>
  </si>
  <si>
    <t>C/val carnete BVCA</t>
  </si>
  <si>
    <t>c/val servicii paza, interventie rapida si mentenanta supraveghere video feb.2017</t>
  </si>
  <si>
    <t>C/val servicii postale feb.2017</t>
  </si>
  <si>
    <t>C/val rechizite , mat. de curatenie si tonere</t>
  </si>
  <si>
    <t>S.C. CONTUCRIS EXPRESS S.R.L.</t>
  </si>
  <si>
    <t>C/val abonament MO trim.2.2017</t>
  </si>
  <si>
    <t>C/val deplasare instante de judecata Ilfov+Bucuresti feb.2017</t>
  </si>
  <si>
    <t>C/val deplasare instante de judecata Ilfov+Bucuresti ian.2017</t>
  </si>
  <si>
    <t>S.C. MAM SERVICE CENTER</t>
  </si>
  <si>
    <t>C/val polita RCA 12 luni</t>
  </si>
  <si>
    <t>C/val reparatii copiator Canon</t>
  </si>
  <si>
    <t>PLATI EFECTUATE PENTRU BUNURI SI SERVICII IN PERIOADA 01.04.2017 - 30.04.2017</t>
  </si>
  <si>
    <t>20.04.2017</t>
  </si>
  <si>
    <t>C/val asigurare auto casco</t>
  </si>
  <si>
    <t>25.04.2017</t>
  </si>
  <si>
    <t>27.04.2017</t>
  </si>
  <si>
    <t xml:space="preserve">C/val  servicii telefonie fixa </t>
  </si>
  <si>
    <t>C/val servicii salubrizare martie 2017</t>
  </si>
  <si>
    <t>C/val convorbiri tel mobila martie 2017</t>
  </si>
  <si>
    <t>c/val servicii paza, interventie rapida si mentenanta supraveghere video martie 2017</t>
  </si>
  <si>
    <t>C/val servicii postale martie 2017</t>
  </si>
  <si>
    <t>C/val rechizite , mat. de curatenie</t>
  </si>
  <si>
    <t>SINTEC SRL</t>
  </si>
  <si>
    <t>C/val asistenta tehnica soft contabilitate</t>
  </si>
  <si>
    <t>C/val deplasare instante de judecata Ilfov+Bucuresti martie 2017</t>
  </si>
  <si>
    <t>28.04.2017</t>
  </si>
  <si>
    <t>C/val rechizite , tonere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</si>
</sst>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9" sqref="F9"/>
    </sheetView>
  </sheetViews>
  <sheetFormatPr defaultColWidth="9.140625" defaultRowHeight="12.75"/>
  <cols>
    <col min="1" max="1" width="5.421875" style="0" customWidth="1"/>
    <col min="2" max="2" width="12.28125" style="0" customWidth="1"/>
    <col min="4" max="4" width="31.7109375" style="0" customWidth="1"/>
    <col min="5" max="5" width="30.00390625" style="0" customWidth="1"/>
  </cols>
  <sheetData>
    <row r="1" ht="12.75">
      <c r="A1" s="6" t="s">
        <v>0</v>
      </c>
    </row>
    <row r="5" spans="2:5" ht="12.75">
      <c r="B5" s="4" t="s">
        <v>6</v>
      </c>
      <c r="C5" s="5"/>
      <c r="D5" s="5"/>
      <c r="E5" s="5"/>
    </row>
    <row r="8" spans="1:5" ht="12.7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</row>
    <row r="9" spans="1:5" ht="12.7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ht="12.75">
      <c r="A10" s="2">
        <v>1</v>
      </c>
      <c r="B10" s="1" t="s">
        <v>7</v>
      </c>
      <c r="C10" s="7">
        <v>2970</v>
      </c>
      <c r="D10" s="1" t="s">
        <v>30</v>
      </c>
      <c r="E10" s="1" t="s">
        <v>8</v>
      </c>
    </row>
    <row r="11" spans="1:5" ht="12.75">
      <c r="A11" s="2">
        <f>A9+1</f>
        <v>2</v>
      </c>
      <c r="B11" s="1" t="s">
        <v>11</v>
      </c>
      <c r="C11" s="1">
        <v>611.07</v>
      </c>
      <c r="D11" s="1" t="s">
        <v>10</v>
      </c>
      <c r="E11" s="1" t="s">
        <v>9</v>
      </c>
    </row>
    <row r="12" spans="1:5" ht="12.75">
      <c r="A12" s="2">
        <v>3</v>
      </c>
      <c r="B12" s="1" t="s">
        <v>11</v>
      </c>
      <c r="C12" s="1">
        <v>835.86</v>
      </c>
      <c r="D12" s="1" t="s">
        <v>12</v>
      </c>
      <c r="E12" s="1" t="s">
        <v>13</v>
      </c>
    </row>
    <row r="13" spans="1:5" ht="12.75">
      <c r="A13" s="2">
        <v>4</v>
      </c>
      <c r="B13" s="1" t="s">
        <v>11</v>
      </c>
      <c r="C13" s="1">
        <v>326.69</v>
      </c>
      <c r="D13" s="1" t="s">
        <v>14</v>
      </c>
      <c r="E13" s="1" t="s">
        <v>15</v>
      </c>
    </row>
    <row r="14" spans="1:5" ht="12.75">
      <c r="A14" s="2">
        <v>5</v>
      </c>
      <c r="B14" s="1" t="s">
        <v>11</v>
      </c>
      <c r="C14" s="1">
        <v>6513.86</v>
      </c>
      <c r="D14" s="1" t="s">
        <v>16</v>
      </c>
      <c r="E14" s="1" t="s">
        <v>17</v>
      </c>
    </row>
    <row r="15" spans="1:5" ht="22.5">
      <c r="A15" s="2">
        <v>6</v>
      </c>
      <c r="B15" s="1" t="s">
        <v>11</v>
      </c>
      <c r="C15" s="1">
        <f>708.48+10231.19</f>
        <v>10939.67</v>
      </c>
      <c r="D15" s="1" t="s">
        <v>19</v>
      </c>
      <c r="E15" s="8" t="s">
        <v>18</v>
      </c>
    </row>
    <row r="16" spans="1:5" ht="12.75">
      <c r="A16" s="2">
        <v>7</v>
      </c>
      <c r="B16" s="1" t="s">
        <v>11</v>
      </c>
      <c r="C16" s="1">
        <v>802.48</v>
      </c>
      <c r="D16" s="1" t="s">
        <v>20</v>
      </c>
      <c r="E16" s="1" t="s">
        <v>21</v>
      </c>
    </row>
    <row r="17" spans="1:5" ht="12.75">
      <c r="A17" s="2">
        <v>8</v>
      </c>
      <c r="B17" s="1" t="s">
        <v>11</v>
      </c>
      <c r="C17" s="1">
        <f>3.3+75.24</f>
        <v>78.53999999999999</v>
      </c>
      <c r="D17" s="1" t="s">
        <v>23</v>
      </c>
      <c r="E17" s="1" t="s">
        <v>22</v>
      </c>
    </row>
    <row r="18" spans="1:5" ht="12.75">
      <c r="A18" s="2">
        <v>9</v>
      </c>
      <c r="B18" s="1" t="s">
        <v>11</v>
      </c>
      <c r="C18" s="1">
        <v>324.19</v>
      </c>
      <c r="D18" s="1" t="s">
        <v>24</v>
      </c>
      <c r="E18" s="1" t="s">
        <v>25</v>
      </c>
    </row>
    <row r="19" spans="1:5" ht="22.5">
      <c r="A19" s="2">
        <v>10</v>
      </c>
      <c r="B19" s="1" t="s">
        <v>11</v>
      </c>
      <c r="C19" s="1">
        <v>97.86</v>
      </c>
      <c r="D19" s="1" t="s">
        <v>30</v>
      </c>
      <c r="E19" s="8" t="s">
        <v>26</v>
      </c>
    </row>
    <row r="20" spans="1:5" ht="12.75">
      <c r="A20" s="2">
        <v>11</v>
      </c>
      <c r="B20" s="1" t="s">
        <v>11</v>
      </c>
      <c r="C20" s="1">
        <f>813+283.12</f>
        <v>1096.12</v>
      </c>
      <c r="D20" s="1" t="s">
        <v>29</v>
      </c>
      <c r="E20" s="1" t="s">
        <v>28</v>
      </c>
    </row>
    <row r="21" spans="1:5" ht="12.75">
      <c r="A21" s="2">
        <v>12</v>
      </c>
      <c r="B21" s="1" t="s">
        <v>11</v>
      </c>
      <c r="C21" s="1">
        <v>127.79</v>
      </c>
      <c r="D21" s="1" t="s">
        <v>31</v>
      </c>
      <c r="E21" s="1" t="s">
        <v>27</v>
      </c>
    </row>
    <row r="22" spans="1:5" ht="12.75">
      <c r="A22" s="2">
        <v>13</v>
      </c>
      <c r="B22" s="1" t="s">
        <v>32</v>
      </c>
      <c r="C22" s="1">
        <v>307.35</v>
      </c>
      <c r="D22" s="1" t="s">
        <v>33</v>
      </c>
      <c r="E22" s="1" t="s">
        <v>34</v>
      </c>
    </row>
    <row r="23" spans="1:5" ht="12.75">
      <c r="A23" s="2" t="s">
        <v>35</v>
      </c>
      <c r="B23" s="1"/>
      <c r="C23" s="9">
        <f>SUM(C10:C22)</f>
        <v>25031.48</v>
      </c>
      <c r="D23" s="1"/>
      <c r="E23" s="1"/>
    </row>
  </sheetData>
  <printOptions/>
  <pageMargins left="0.54" right="0.2" top="0.14" bottom="0.18" header="0.14" footer="0.1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10" sqref="E10"/>
    </sheetView>
  </sheetViews>
  <sheetFormatPr defaultColWidth="9.140625" defaultRowHeight="12.75"/>
  <cols>
    <col min="1" max="1" width="5.421875" style="0" customWidth="1"/>
    <col min="2" max="2" width="12.28125" style="0" customWidth="1"/>
    <col min="4" max="4" width="31.7109375" style="0" customWidth="1"/>
    <col min="5" max="5" width="30.00390625" style="0" customWidth="1"/>
  </cols>
  <sheetData>
    <row r="1" ht="12.75">
      <c r="A1" s="6" t="s">
        <v>0</v>
      </c>
    </row>
    <row r="5" spans="2:5" ht="12.75">
      <c r="B5" s="11" t="s">
        <v>36</v>
      </c>
      <c r="C5" s="12"/>
      <c r="D5" s="12"/>
      <c r="E5" s="12"/>
    </row>
    <row r="8" spans="1:5" ht="12.7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</row>
    <row r="9" spans="1:5" ht="12.7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ht="12.75">
      <c r="A10" s="2">
        <v>1</v>
      </c>
      <c r="B10" s="1" t="s">
        <v>37</v>
      </c>
      <c r="C10" s="7">
        <v>745.61</v>
      </c>
      <c r="D10" s="1" t="s">
        <v>38</v>
      </c>
      <c r="E10" s="1" t="s">
        <v>39</v>
      </c>
    </row>
    <row r="11" spans="1:5" ht="12.75">
      <c r="A11" s="2">
        <v>2</v>
      </c>
      <c r="B11" s="1" t="s">
        <v>37</v>
      </c>
      <c r="C11" s="7">
        <v>2825.5</v>
      </c>
      <c r="D11" s="1" t="s">
        <v>40</v>
      </c>
      <c r="E11" s="1" t="s">
        <v>49</v>
      </c>
    </row>
    <row r="12" spans="1:5" ht="12.75">
      <c r="A12" s="2">
        <v>3</v>
      </c>
      <c r="B12" s="1" t="s">
        <v>50</v>
      </c>
      <c r="C12" s="7">
        <v>344.3</v>
      </c>
      <c r="D12" s="1" t="s">
        <v>10</v>
      </c>
      <c r="E12" s="1" t="s">
        <v>45</v>
      </c>
    </row>
    <row r="13" spans="1:5" ht="12.75">
      <c r="A13" s="2">
        <v>4</v>
      </c>
      <c r="B13" s="1" t="s">
        <v>50</v>
      </c>
      <c r="C13" s="1">
        <v>348.15</v>
      </c>
      <c r="D13" s="1" t="s">
        <v>14</v>
      </c>
      <c r="E13" s="1" t="s">
        <v>43</v>
      </c>
    </row>
    <row r="14" spans="1:5" ht="12.75">
      <c r="A14" s="2">
        <v>5</v>
      </c>
      <c r="B14" s="1" t="s">
        <v>50</v>
      </c>
      <c r="C14" s="1">
        <v>1122.08</v>
      </c>
      <c r="D14" s="1" t="s">
        <v>20</v>
      </c>
      <c r="E14" s="1" t="s">
        <v>41</v>
      </c>
    </row>
    <row r="15" spans="1:5" ht="12.75">
      <c r="A15" s="2">
        <v>6</v>
      </c>
      <c r="B15" s="1" t="s">
        <v>51</v>
      </c>
      <c r="C15" s="1">
        <v>765.87</v>
      </c>
      <c r="D15" s="1" t="s">
        <v>12</v>
      </c>
      <c r="E15" s="1" t="s">
        <v>44</v>
      </c>
    </row>
    <row r="16" spans="1:5" ht="12.75">
      <c r="A16" s="2">
        <v>7</v>
      </c>
      <c r="B16" s="1" t="s">
        <v>51</v>
      </c>
      <c r="C16" s="10" t="s">
        <v>52</v>
      </c>
      <c r="D16" s="1" t="s">
        <v>16</v>
      </c>
      <c r="E16" s="1" t="s">
        <v>53</v>
      </c>
    </row>
    <row r="17" spans="1:5" ht="33.75">
      <c r="A17" s="2">
        <v>8</v>
      </c>
      <c r="B17" s="1" t="s">
        <v>51</v>
      </c>
      <c r="C17" s="1">
        <f>708.48+10231.19</f>
        <v>10939.67</v>
      </c>
      <c r="D17" s="1" t="s">
        <v>19</v>
      </c>
      <c r="E17" s="8" t="s">
        <v>42</v>
      </c>
    </row>
    <row r="18" spans="1:5" ht="12.75">
      <c r="A18" s="2">
        <v>9</v>
      </c>
      <c r="B18" s="1" t="s">
        <v>51</v>
      </c>
      <c r="C18" s="1">
        <f>28.66+653.44</f>
        <v>682.1</v>
      </c>
      <c r="D18" s="1" t="s">
        <v>23</v>
      </c>
      <c r="E18" s="1" t="s">
        <v>47</v>
      </c>
    </row>
    <row r="19" spans="1:5" ht="12.75">
      <c r="A19" s="2">
        <v>10</v>
      </c>
      <c r="B19" s="1" t="s">
        <v>51</v>
      </c>
      <c r="C19" s="1">
        <v>702.81</v>
      </c>
      <c r="D19" s="1" t="s">
        <v>48</v>
      </c>
      <c r="E19" s="1" t="s">
        <v>25</v>
      </c>
    </row>
    <row r="20" spans="1:5" ht="12.75">
      <c r="A20" s="2">
        <v>11</v>
      </c>
      <c r="B20" s="1" t="s">
        <v>51</v>
      </c>
      <c r="C20" s="1">
        <f>1853.53+442.19</f>
        <v>2295.72</v>
      </c>
      <c r="D20" s="1" t="s">
        <v>54</v>
      </c>
      <c r="E20" s="1" t="s">
        <v>55</v>
      </c>
    </row>
    <row r="21" spans="1:5" ht="12.75">
      <c r="A21" s="2">
        <v>12</v>
      </c>
      <c r="B21" s="1" t="s">
        <v>51</v>
      </c>
      <c r="C21" s="1">
        <v>3039.05</v>
      </c>
      <c r="D21" s="1" t="s">
        <v>40</v>
      </c>
      <c r="E21" s="1" t="s">
        <v>46</v>
      </c>
    </row>
    <row r="22" spans="1:5" ht="12.75">
      <c r="A22" s="2" t="s">
        <v>35</v>
      </c>
      <c r="B22" s="1"/>
      <c r="C22" s="9">
        <f>SUM(C10:C21)</f>
        <v>23810.86</v>
      </c>
      <c r="D22" s="1"/>
      <c r="E22" s="1"/>
    </row>
  </sheetData>
  <mergeCells count="1">
    <mergeCell ref="B5:E5"/>
  </mergeCells>
  <printOptions/>
  <pageMargins left="0.54" right="0.13" top="0.14" bottom="0.25" header="0.17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9" sqref="F9"/>
    </sheetView>
  </sheetViews>
  <sheetFormatPr defaultColWidth="9.140625" defaultRowHeight="12.75"/>
  <cols>
    <col min="1" max="1" width="5.421875" style="0" customWidth="1"/>
    <col min="2" max="2" width="12.28125" style="0" customWidth="1"/>
    <col min="4" max="4" width="31.7109375" style="0" customWidth="1"/>
    <col min="5" max="5" width="30.00390625" style="0" customWidth="1"/>
  </cols>
  <sheetData>
    <row r="1" ht="12.75">
      <c r="A1" s="6" t="s">
        <v>0</v>
      </c>
    </row>
    <row r="5" spans="2:5" ht="12.75">
      <c r="B5" s="11" t="s">
        <v>56</v>
      </c>
      <c r="C5" s="12"/>
      <c r="D5" s="12"/>
      <c r="E5" s="12"/>
    </row>
    <row r="8" spans="1:5" ht="12.7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</row>
    <row r="9" spans="1:5" ht="12.7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ht="22.5">
      <c r="A10" s="2">
        <v>1</v>
      </c>
      <c r="B10" s="1" t="s">
        <v>57</v>
      </c>
      <c r="C10" s="7">
        <v>146.2</v>
      </c>
      <c r="D10" s="1" t="s">
        <v>30</v>
      </c>
      <c r="E10" s="8" t="s">
        <v>77</v>
      </c>
    </row>
    <row r="11" spans="1:5" ht="12.75">
      <c r="A11" s="2">
        <f>A9+1</f>
        <v>2</v>
      </c>
      <c r="B11" s="1" t="s">
        <v>58</v>
      </c>
      <c r="C11" s="7">
        <v>1350</v>
      </c>
      <c r="D11" s="1" t="s">
        <v>60</v>
      </c>
      <c r="E11" s="1" t="s">
        <v>59</v>
      </c>
    </row>
    <row r="12" spans="1:5" ht="12.75">
      <c r="A12" s="2">
        <v>3</v>
      </c>
      <c r="B12" s="1" t="s">
        <v>58</v>
      </c>
      <c r="C12" s="7">
        <v>436</v>
      </c>
      <c r="D12" s="1" t="s">
        <v>61</v>
      </c>
      <c r="E12" s="1" t="s">
        <v>62</v>
      </c>
    </row>
    <row r="13" spans="1:5" ht="12.75">
      <c r="A13" s="2">
        <v>4</v>
      </c>
      <c r="B13" s="1" t="s">
        <v>63</v>
      </c>
      <c r="C13" s="1">
        <v>309.13</v>
      </c>
      <c r="D13" s="1" t="s">
        <v>33</v>
      </c>
      <c r="E13" s="1" t="s">
        <v>64</v>
      </c>
    </row>
    <row r="14" spans="1:5" ht="12.75">
      <c r="A14" s="2">
        <v>5</v>
      </c>
      <c r="B14" s="1" t="s">
        <v>63</v>
      </c>
      <c r="C14" s="1">
        <v>727.13</v>
      </c>
      <c r="D14" s="1" t="s">
        <v>12</v>
      </c>
      <c r="E14" s="1" t="s">
        <v>65</v>
      </c>
    </row>
    <row r="15" spans="1:5" ht="12.75">
      <c r="A15" s="2">
        <v>6</v>
      </c>
      <c r="B15" s="1" t="s">
        <v>63</v>
      </c>
      <c r="C15" s="1">
        <v>326.14</v>
      </c>
      <c r="D15" s="1" t="s">
        <v>10</v>
      </c>
      <c r="E15" s="1" t="s">
        <v>9</v>
      </c>
    </row>
    <row r="16" spans="1:5" ht="12.75">
      <c r="A16" s="2">
        <v>7</v>
      </c>
      <c r="B16" s="1" t="s">
        <v>63</v>
      </c>
      <c r="C16" s="1">
        <v>460.84</v>
      </c>
      <c r="D16" s="1" t="s">
        <v>14</v>
      </c>
      <c r="E16" s="1" t="s">
        <v>66</v>
      </c>
    </row>
    <row r="17" spans="1:5" ht="12.75">
      <c r="A17" s="2">
        <v>8</v>
      </c>
      <c r="B17" s="1" t="s">
        <v>63</v>
      </c>
      <c r="C17" s="1">
        <v>12549.55</v>
      </c>
      <c r="D17" s="1" t="s">
        <v>16</v>
      </c>
      <c r="E17" s="1" t="s">
        <v>67</v>
      </c>
    </row>
    <row r="18" spans="1:5" ht="12.75">
      <c r="A18" s="2">
        <v>9</v>
      </c>
      <c r="B18" s="1" t="s">
        <v>63</v>
      </c>
      <c r="C18" s="1">
        <v>2739.66</v>
      </c>
      <c r="D18" s="1" t="s">
        <v>40</v>
      </c>
      <c r="E18" s="1" t="s">
        <v>68</v>
      </c>
    </row>
    <row r="19" spans="1:5" ht="12.75">
      <c r="A19" s="2">
        <v>10</v>
      </c>
      <c r="B19" s="1" t="s">
        <v>63</v>
      </c>
      <c r="C19" s="1">
        <v>2504.64</v>
      </c>
      <c r="D19" s="1" t="s">
        <v>69</v>
      </c>
      <c r="E19" s="8" t="s">
        <v>70</v>
      </c>
    </row>
    <row r="20" spans="1:5" ht="33.75">
      <c r="A20" s="2">
        <v>11</v>
      </c>
      <c r="B20" s="1" t="s">
        <v>63</v>
      </c>
      <c r="C20" s="1">
        <f>9312.11+642.24</f>
        <v>9954.35</v>
      </c>
      <c r="D20" s="1" t="s">
        <v>19</v>
      </c>
      <c r="E20" s="8" t="s">
        <v>71</v>
      </c>
    </row>
    <row r="21" spans="1:5" ht="12.75">
      <c r="A21" s="2">
        <v>12</v>
      </c>
      <c r="B21" s="1" t="s">
        <v>63</v>
      </c>
      <c r="C21" s="1">
        <v>1289.64</v>
      </c>
      <c r="D21" s="1" t="s">
        <v>20</v>
      </c>
      <c r="E21" s="1" t="s">
        <v>72</v>
      </c>
    </row>
    <row r="22" spans="1:5" ht="12.75">
      <c r="A22" s="2">
        <v>13</v>
      </c>
      <c r="B22" s="1" t="s">
        <v>63</v>
      </c>
      <c r="C22" s="1">
        <v>2945.5</v>
      </c>
      <c r="D22" s="1" t="s">
        <v>54</v>
      </c>
      <c r="E22" s="1" t="s">
        <v>73</v>
      </c>
    </row>
    <row r="23" spans="1:5" ht="12.75">
      <c r="A23" s="2">
        <v>14</v>
      </c>
      <c r="B23" s="1" t="s">
        <v>63</v>
      </c>
      <c r="C23" s="1">
        <v>510</v>
      </c>
      <c r="D23" s="1" t="s">
        <v>74</v>
      </c>
      <c r="E23" s="1" t="s">
        <v>75</v>
      </c>
    </row>
    <row r="24" spans="1:5" ht="22.5">
      <c r="A24" s="2">
        <v>15</v>
      </c>
      <c r="B24" s="1" t="s">
        <v>63</v>
      </c>
      <c r="C24" s="1">
        <v>121.16</v>
      </c>
      <c r="D24" s="1" t="s">
        <v>30</v>
      </c>
      <c r="E24" s="8" t="s">
        <v>76</v>
      </c>
    </row>
    <row r="25" spans="1:5" ht="12.75">
      <c r="A25" s="2">
        <v>16</v>
      </c>
      <c r="B25" s="1" t="s">
        <v>63</v>
      </c>
      <c r="C25" s="1">
        <v>873</v>
      </c>
      <c r="D25" s="1" t="s">
        <v>60</v>
      </c>
      <c r="E25" s="8" t="s">
        <v>79</v>
      </c>
    </row>
    <row r="26" spans="1:5" ht="12.75">
      <c r="A26" s="2">
        <v>17</v>
      </c>
      <c r="B26" s="1" t="s">
        <v>63</v>
      </c>
      <c r="C26" s="1">
        <v>1262</v>
      </c>
      <c r="D26" s="1" t="s">
        <v>78</v>
      </c>
      <c r="E26" s="1" t="s">
        <v>80</v>
      </c>
    </row>
    <row r="27" spans="1:5" ht="12.75">
      <c r="A27" s="2" t="s">
        <v>35</v>
      </c>
      <c r="B27" s="1"/>
      <c r="C27" s="9">
        <f>SUM(C10:C26)</f>
        <v>38504.94</v>
      </c>
      <c r="D27" s="1"/>
      <c r="E27" s="1"/>
    </row>
  </sheetData>
  <mergeCells count="1">
    <mergeCell ref="B5:E5"/>
  </mergeCells>
  <printOptions/>
  <pageMargins left="0.49" right="0.22" top="0.24" bottom="0.21" header="0.22" footer="0.2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5.421875" style="0" customWidth="1"/>
    <col min="2" max="2" width="12.28125" style="0" customWidth="1"/>
    <col min="4" max="4" width="29.140625" style="0" customWidth="1"/>
    <col min="5" max="5" width="32.00390625" style="0" customWidth="1"/>
  </cols>
  <sheetData>
    <row r="1" ht="12.75">
      <c r="A1" s="6" t="s">
        <v>0</v>
      </c>
    </row>
    <row r="5" spans="2:5" ht="12.75">
      <c r="B5" s="11" t="s">
        <v>81</v>
      </c>
      <c r="C5" s="12"/>
      <c r="D5" s="12"/>
      <c r="E5" s="12"/>
    </row>
    <row r="8" spans="1:5" ht="12.7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</row>
    <row r="9" spans="1:5" ht="12.7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ht="12.75">
      <c r="A10" s="2">
        <v>1</v>
      </c>
      <c r="B10" s="1" t="s">
        <v>82</v>
      </c>
      <c r="C10" s="7">
        <v>121.39</v>
      </c>
      <c r="D10" s="1" t="s">
        <v>31</v>
      </c>
      <c r="E10" s="1" t="s">
        <v>83</v>
      </c>
    </row>
    <row r="11" spans="1:5" ht="12.75">
      <c r="A11" s="2">
        <f>A9+1</f>
        <v>2</v>
      </c>
      <c r="B11" s="1" t="s">
        <v>82</v>
      </c>
      <c r="C11" s="7">
        <v>738</v>
      </c>
      <c r="D11" s="1" t="s">
        <v>61</v>
      </c>
      <c r="E11" s="1" t="s">
        <v>62</v>
      </c>
    </row>
    <row r="12" spans="1:5" ht="12.75">
      <c r="A12" s="2">
        <v>3</v>
      </c>
      <c r="B12" s="1" t="s">
        <v>84</v>
      </c>
      <c r="C12" s="7">
        <v>285.64</v>
      </c>
      <c r="D12" s="1" t="s">
        <v>61</v>
      </c>
      <c r="E12" s="1" t="s">
        <v>62</v>
      </c>
    </row>
    <row r="13" spans="1:5" ht="12.75">
      <c r="A13" s="2">
        <v>4</v>
      </c>
      <c r="B13" s="1" t="s">
        <v>85</v>
      </c>
      <c r="C13" s="1">
        <v>613.94</v>
      </c>
      <c r="D13" s="1" t="s">
        <v>33</v>
      </c>
      <c r="E13" s="1" t="s">
        <v>86</v>
      </c>
    </row>
    <row r="14" spans="1:5" ht="12.75">
      <c r="A14" s="2">
        <v>5</v>
      </c>
      <c r="B14" s="1" t="s">
        <v>85</v>
      </c>
      <c r="C14" s="1">
        <v>732.15</v>
      </c>
      <c r="D14" s="1" t="s">
        <v>12</v>
      </c>
      <c r="E14" s="1" t="s">
        <v>88</v>
      </c>
    </row>
    <row r="15" spans="1:5" ht="12.75">
      <c r="A15" s="2">
        <v>6</v>
      </c>
      <c r="B15" s="1" t="s">
        <v>85</v>
      </c>
      <c r="C15" s="1">
        <v>628.11</v>
      </c>
      <c r="D15" s="1" t="s">
        <v>14</v>
      </c>
      <c r="E15" s="1" t="s">
        <v>87</v>
      </c>
    </row>
    <row r="16" spans="1:5" ht="12.75">
      <c r="A16" s="2">
        <v>7</v>
      </c>
      <c r="B16" s="1" t="s">
        <v>85</v>
      </c>
      <c r="C16" s="1">
        <v>2504.64</v>
      </c>
      <c r="D16" s="1" t="s">
        <v>69</v>
      </c>
      <c r="E16" s="8" t="s">
        <v>70</v>
      </c>
    </row>
    <row r="17" spans="1:5" ht="33.75">
      <c r="A17" s="2">
        <v>8</v>
      </c>
      <c r="B17" s="1" t="s">
        <v>85</v>
      </c>
      <c r="C17" s="1">
        <f>10231.19+708.48</f>
        <v>10939.67</v>
      </c>
      <c r="D17" s="1" t="s">
        <v>19</v>
      </c>
      <c r="E17" s="8" t="s">
        <v>89</v>
      </c>
    </row>
    <row r="18" spans="1:5" ht="12.75">
      <c r="A18" s="2">
        <v>9</v>
      </c>
      <c r="B18" s="1" t="s">
        <v>85</v>
      </c>
      <c r="C18" s="1">
        <v>533.72</v>
      </c>
      <c r="D18" s="1" t="s">
        <v>48</v>
      </c>
      <c r="E18" s="1" t="s">
        <v>25</v>
      </c>
    </row>
    <row r="19" spans="1:5" ht="12.75">
      <c r="A19" s="2">
        <v>10</v>
      </c>
      <c r="B19" s="1" t="s">
        <v>85</v>
      </c>
      <c r="C19" s="1">
        <v>1077.27</v>
      </c>
      <c r="D19" s="1" t="s">
        <v>20</v>
      </c>
      <c r="E19" s="1" t="s">
        <v>90</v>
      </c>
    </row>
    <row r="20" spans="1:5" ht="12.75">
      <c r="A20" s="2">
        <v>11</v>
      </c>
      <c r="B20" s="1" t="s">
        <v>85</v>
      </c>
      <c r="C20" s="1">
        <f>1078.86+251.42</f>
        <v>1330.28</v>
      </c>
      <c r="D20" s="1" t="s">
        <v>54</v>
      </c>
      <c r="E20" s="1" t="s">
        <v>91</v>
      </c>
    </row>
    <row r="21" spans="1:5" ht="12.75">
      <c r="A21" s="2">
        <v>12</v>
      </c>
      <c r="B21" s="1" t="s">
        <v>85</v>
      </c>
      <c r="C21" s="1">
        <f>26.66+607.88</f>
        <v>634.54</v>
      </c>
      <c r="D21" s="1" t="s">
        <v>23</v>
      </c>
      <c r="E21" s="1" t="s">
        <v>47</v>
      </c>
    </row>
    <row r="22" spans="1:5" ht="12.75">
      <c r="A22" s="2">
        <v>13</v>
      </c>
      <c r="B22" s="1" t="s">
        <v>85</v>
      </c>
      <c r="C22" s="1">
        <v>999.6</v>
      </c>
      <c r="D22" s="1" t="s">
        <v>92</v>
      </c>
      <c r="E22" s="1" t="s">
        <v>93</v>
      </c>
    </row>
    <row r="23" spans="1:5" ht="22.5">
      <c r="A23" s="2">
        <v>14</v>
      </c>
      <c r="B23" s="1" t="s">
        <v>85</v>
      </c>
      <c r="C23" s="1">
        <v>145.7</v>
      </c>
      <c r="D23" s="1" t="s">
        <v>30</v>
      </c>
      <c r="E23" s="8" t="s">
        <v>94</v>
      </c>
    </row>
    <row r="24" spans="1:5" ht="12.75">
      <c r="A24" s="2">
        <v>15</v>
      </c>
      <c r="B24" s="1" t="s">
        <v>95</v>
      </c>
      <c r="C24" s="1">
        <v>335.33</v>
      </c>
      <c r="D24" s="1" t="s">
        <v>10</v>
      </c>
      <c r="E24" s="1" t="s">
        <v>9</v>
      </c>
    </row>
    <row r="25" spans="1:5" ht="12.75">
      <c r="A25" s="2">
        <v>16</v>
      </c>
      <c r="B25" s="1" t="s">
        <v>95</v>
      </c>
      <c r="C25" s="1">
        <f>1935.35+179.88</f>
        <v>2115.23</v>
      </c>
      <c r="D25" s="1" t="s">
        <v>54</v>
      </c>
      <c r="E25" s="1" t="s">
        <v>96</v>
      </c>
    </row>
    <row r="26" spans="1:5" ht="12.75">
      <c r="A26" s="2">
        <v>17</v>
      </c>
      <c r="B26" s="1" t="s">
        <v>95</v>
      </c>
      <c r="C26" s="1">
        <f>633.43+27.78</f>
        <v>661.2099999999999</v>
      </c>
      <c r="D26" s="1" t="s">
        <v>23</v>
      </c>
      <c r="E26" s="1" t="s">
        <v>47</v>
      </c>
    </row>
    <row r="27" spans="1:5" ht="12.75">
      <c r="A27" s="2" t="s">
        <v>35</v>
      </c>
      <c r="B27" s="1"/>
      <c r="C27" s="9">
        <f>SUM(C10:C26)</f>
        <v>24396.420000000002</v>
      </c>
      <c r="D27" s="1"/>
      <c r="E27" s="1"/>
    </row>
  </sheetData>
  <mergeCells count="1">
    <mergeCell ref="B5:E5"/>
  </mergeCells>
  <printOptions/>
  <pageMargins left="0.5" right="0.12" top="0.09" bottom="0.08" header="0.05" footer="0.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cristinaL</dc:creator>
  <cp:keywords/>
  <dc:description/>
  <cp:lastModifiedBy>ILFOV</cp:lastModifiedBy>
  <cp:lastPrinted>2017-05-08T05:39:24Z</cp:lastPrinted>
  <dcterms:created xsi:type="dcterms:W3CDTF">2017-05-07T16:29:40Z</dcterms:created>
  <dcterms:modified xsi:type="dcterms:W3CDTF">2017-05-08T05:39:34Z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