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2585" activeTab="0"/>
  </bookViews>
  <sheets>
    <sheet name="personal" sheetId="1" r:id="rId1"/>
  </sheets>
  <definedNames/>
  <calcPr fullCalcOnLoad="1"/>
</workbook>
</file>

<file path=xl/sharedStrings.xml><?xml version="1.0" encoding="utf-8"?>
<sst xmlns="http://schemas.openxmlformats.org/spreadsheetml/2006/main" count="147" uniqueCount="91">
  <si>
    <t>Cap. 68.01 Asigurari si asistenta sociala</t>
  </si>
  <si>
    <t>LUNA</t>
  </si>
  <si>
    <t>SUMA</t>
  </si>
  <si>
    <t>EXPLICATII</t>
  </si>
  <si>
    <t>TITLUL 10 "Cheltuieli de personal"</t>
  </si>
  <si>
    <t>total 10.01.01</t>
  </si>
  <si>
    <t>total 10.01.13</t>
  </si>
  <si>
    <t>total 10.01.30</t>
  </si>
  <si>
    <t>total 10.03.01</t>
  </si>
  <si>
    <t>total 10.03.02</t>
  </si>
  <si>
    <t>total 10.03.03</t>
  </si>
  <si>
    <t>total 10.03.04</t>
  </si>
  <si>
    <t>total 20.01.04</t>
  </si>
  <si>
    <t>total 20.01.06</t>
  </si>
  <si>
    <t>total 20.01.08</t>
  </si>
  <si>
    <t>total 20.02.</t>
  </si>
  <si>
    <t>total 20.5.30</t>
  </si>
  <si>
    <t>total 20.06.01</t>
  </si>
  <si>
    <t>total 20.1.30</t>
  </si>
  <si>
    <t>TITLUL 20 "Bunuri si Servicii"</t>
  </si>
  <si>
    <t>total 10.03.06</t>
  </si>
  <si>
    <t>ZIUA</t>
  </si>
  <si>
    <t>CLASIFICATIE BUGETARA</t>
  </si>
  <si>
    <t>total 20.01.01</t>
  </si>
  <si>
    <t>total 20.01.03</t>
  </si>
  <si>
    <t>total 20.01.05</t>
  </si>
  <si>
    <t>total 20.11</t>
  </si>
  <si>
    <t>total 20.13</t>
  </si>
  <si>
    <t xml:space="preserve"> </t>
  </si>
  <si>
    <t>total 20.14</t>
  </si>
  <si>
    <t>total 20.25</t>
  </si>
  <si>
    <t>total 20.30.03</t>
  </si>
  <si>
    <t>total 20.30.04</t>
  </si>
  <si>
    <t>total 20.30.30</t>
  </si>
  <si>
    <t>consum en.el.sediu si pct.lucru Carei</t>
  </si>
  <si>
    <t>consum apa-canal salubr.pct.lucru Negresti</t>
  </si>
  <si>
    <t>ITM SATU MARE</t>
  </si>
  <si>
    <t>total  20.01.02</t>
  </si>
  <si>
    <t>NOIEMBRIE 2016</t>
  </si>
  <si>
    <t>noiembrie</t>
  </si>
  <si>
    <t>TOTAL NOIEMBRIE 2016</t>
  </si>
  <si>
    <t>alimentare alte drepturi salariale octombrie 2016</t>
  </si>
  <si>
    <t>plata impozit aferente salarii octombrie 2016</t>
  </si>
  <si>
    <t>plata contributii asig. sociale sanatate salariati aferenta salarii octombrie 2016</t>
  </si>
  <si>
    <t>plata contributia fond somaj salariari aferenta salarii octombrie 2016</t>
  </si>
  <si>
    <t>plata contributii asig. sociale  salariati aferenta salarii octombrie 2016</t>
  </si>
  <si>
    <t>plata retinere pensie alimentara aferenta salarii octombrie 2016</t>
  </si>
  <si>
    <t>plata pensii facultative octombrie 2016</t>
  </si>
  <si>
    <t>alimentat carduri salarii pentru luna octombrie 2016</t>
  </si>
  <si>
    <t>retineri CAR salariati octombrie 2016</t>
  </si>
  <si>
    <t>plata unitate contributii asigurari sociale aferenta lunii octombrie 2016</t>
  </si>
  <si>
    <t>plata unitate contributia fond somaj aferenta lunii octombrie 2016</t>
  </si>
  <si>
    <t>plata unitate contributia asigurari sociale de sanatate aferenta lunii octombrie 2016</t>
  </si>
  <si>
    <t>plata unitate contributia fond accidente de munca si boli profesionale aferenta octombrie 2016</t>
  </si>
  <si>
    <t>alimentare carduri indemnizatii boala oct.16</t>
  </si>
  <si>
    <t>restituire indemn.boala suportate din FNUASS octombrie 2016</t>
  </si>
  <si>
    <t>restituire salarii necuvenite septembrie 2016</t>
  </si>
  <si>
    <t>diurna cheltuieli deplasare instruire Targoviste</t>
  </si>
  <si>
    <t>TOTAL NOIEMBRIE</t>
  </si>
  <si>
    <t>furnituri birou cartuse imprimante</t>
  </si>
  <si>
    <t>materiale curatenie</t>
  </si>
  <si>
    <t>consum en.el.pct.lucru Negresti sept.2016</t>
  </si>
  <si>
    <t>transport gunoi septembrie 2016</t>
  </si>
  <si>
    <t>consum apa-canal octombrie 2016</t>
  </si>
  <si>
    <t>cauciucuri iarna set 2 bucati</t>
  </si>
  <si>
    <t xml:space="preserve">piese schimb auto solutii parbriz </t>
  </si>
  <si>
    <t>taxe postale octombrie 2016</t>
  </si>
  <si>
    <t>abon.conv.tel.fixe octombrie 2016</t>
  </si>
  <si>
    <t>abon.cablu tv noiembire 2016</t>
  </si>
  <si>
    <t>abon.conv.tel.mobile noiembrie 2016</t>
  </si>
  <si>
    <t>taxa radio tv octombrie 2016</t>
  </si>
  <si>
    <t>anunt publicare organizare concurs</t>
  </si>
  <si>
    <t>drapel Romania si UE</t>
  </si>
  <si>
    <t>incarcare cartuse</t>
  </si>
  <si>
    <t>servicii curatenie sediu octombrie 2016</t>
  </si>
  <si>
    <t>servicii paza sediu octombrie 2016</t>
  </si>
  <si>
    <t>ch.administrare sediu arhiva sept.2016</t>
  </si>
  <si>
    <t>anunt publicare organizare concurs MO</t>
  </si>
  <si>
    <t>reparatii centrala si ISCIR</t>
  </si>
  <si>
    <t>anvelope iarna set 4 bucati</t>
  </si>
  <si>
    <t>solutie parbriz stergatoare auto</t>
  </si>
  <si>
    <t>servicii intretinere parc auto spalat oct.16</t>
  </si>
  <si>
    <t>aparat foto digital DSLR</t>
  </si>
  <si>
    <t>diferenta ch.deplasare curs perfectionare</t>
  </si>
  <si>
    <t>ch.cazare instruire Targoviste 1 pers.</t>
  </si>
  <si>
    <t>ch.deplasare curs perfectionare SSM 3 pers.</t>
  </si>
  <si>
    <t>ch.deplasar curs perfectionare Control Int.</t>
  </si>
  <si>
    <t>curs perfectionare SSM 3 pers.</t>
  </si>
  <si>
    <t>polita asigurare CASCO SM 05 ULX</t>
  </si>
  <si>
    <t>polita asigurara CASCO SM 05 ULW</t>
  </si>
  <si>
    <t>chirie spatiu pct.lucru Negresti oct.2016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</si>
</sst>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0" borderId="2" applyNumberFormat="0" applyFill="0" applyAlignment="0" applyProtection="0"/>
    <xf numFmtId="0" fontId="23" fillId="28" borderId="0" applyNumberFormat="0" applyBorder="0" applyAlignment="0" applyProtection="0"/>
    <xf numFmtId="0" fontId="24" fillId="27" borderId="3" applyNumberFormat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35" fillId="0" borderId="0" xfId="0" applyNumberFormat="1" applyFont="1" applyAlignment="1">
      <alignment/>
    </xf>
    <xf numFmtId="0" fontId="33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33" fillId="0" borderId="11" xfId="0" applyFont="1" applyBorder="1" applyAlignment="1">
      <alignment/>
    </xf>
    <xf numFmtId="2" fontId="33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33" fillId="0" borderId="0" xfId="0" applyFont="1" applyAlignment="1">
      <alignment/>
    </xf>
    <xf numFmtId="2" fontId="33" fillId="0" borderId="11" xfId="0" applyNumberFormat="1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5" xfId="0" applyFont="1" applyBorder="1" applyAlignment="1">
      <alignment/>
    </xf>
    <xf numFmtId="2" fontId="33" fillId="0" borderId="11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33" fillId="0" borderId="11" xfId="0" applyFont="1" applyBorder="1" applyAlignment="1">
      <alignment/>
    </xf>
    <xf numFmtId="2" fontId="33" fillId="0" borderId="17" xfId="0" applyNumberFormat="1" applyFont="1" applyBorder="1" applyAlignment="1">
      <alignment/>
    </xf>
    <xf numFmtId="0" fontId="33" fillId="0" borderId="18" xfId="0" applyFont="1" applyFill="1" applyBorder="1" applyAlignment="1">
      <alignment/>
    </xf>
    <xf numFmtId="0" fontId="33" fillId="0" borderId="19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49" fontId="33" fillId="0" borderId="0" xfId="0" applyNumberFormat="1" applyFont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33" fillId="0" borderId="15" xfId="0" applyFont="1" applyBorder="1" applyAlignment="1">
      <alignment/>
    </xf>
    <xf numFmtId="0" fontId="33" fillId="0" borderId="27" xfId="0" applyFont="1" applyBorder="1" applyAlignment="1">
      <alignment wrapText="1"/>
    </xf>
    <xf numFmtId="0" fontId="33" fillId="0" borderId="24" xfId="0" applyFont="1" applyBorder="1" applyAlignment="1">
      <alignment/>
    </xf>
    <xf numFmtId="0" fontId="33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4" xfId="0" applyFont="1" applyBorder="1" applyAlignment="1">
      <alignment/>
    </xf>
    <xf numFmtId="0" fontId="33" fillId="0" borderId="27" xfId="0" applyFont="1" applyBorder="1" applyAlignment="1">
      <alignment/>
    </xf>
    <xf numFmtId="0" fontId="0" fillId="0" borderId="25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0" fontId="0" fillId="0" borderId="29" xfId="0" applyFont="1" applyBorder="1" applyAlignment="1">
      <alignment/>
    </xf>
    <xf numFmtId="0" fontId="33" fillId="0" borderId="19" xfId="0" applyFont="1" applyBorder="1" applyAlignment="1">
      <alignment wrapText="1"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5" xfId="0" applyFont="1" applyBorder="1" applyAlignment="1">
      <alignment wrapText="1"/>
    </xf>
    <xf numFmtId="0" fontId="33" fillId="0" borderId="27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12" xfId="0" applyFont="1" applyBorder="1" applyAlignment="1">
      <alignment/>
    </xf>
    <xf numFmtId="2" fontId="33" fillId="0" borderId="1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0" xfId="0" applyFont="1" applyBorder="1" applyAlignment="1">
      <alignment/>
    </xf>
    <xf numFmtId="0" fontId="33" fillId="0" borderId="31" xfId="0" applyFont="1" applyBorder="1" applyAlignment="1">
      <alignment/>
    </xf>
    <xf numFmtId="0" fontId="33" fillId="0" borderId="32" xfId="0" applyFont="1" applyBorder="1" applyAlignment="1">
      <alignment/>
    </xf>
    <xf numFmtId="2" fontId="33" fillId="0" borderId="32" xfId="0" applyNumberFormat="1" applyFont="1" applyBorder="1" applyAlignment="1">
      <alignment/>
    </xf>
    <xf numFmtId="0" fontId="33" fillId="0" borderId="33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Font="1" applyBorder="1" applyAlignment="1">
      <alignment wrapText="1"/>
    </xf>
    <xf numFmtId="0" fontId="33" fillId="0" borderId="34" xfId="0" applyFont="1" applyBorder="1" applyAlignment="1">
      <alignment/>
    </xf>
    <xf numFmtId="0" fontId="0" fillId="0" borderId="29" xfId="0" applyFont="1" applyBorder="1" applyAlignment="1">
      <alignment wrapText="1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2" fontId="0" fillId="0" borderId="35" xfId="0" applyNumberFormat="1" applyFont="1" applyBorder="1" applyAlignment="1">
      <alignment/>
    </xf>
    <xf numFmtId="0" fontId="0" fillId="0" borderId="36" xfId="0" applyFont="1" applyBorder="1" applyAlignment="1">
      <alignment/>
    </xf>
    <xf numFmtId="2" fontId="0" fillId="0" borderId="35" xfId="0" applyNumberFormat="1" applyFont="1" applyFill="1" applyBorder="1" applyAlignment="1">
      <alignment/>
    </xf>
    <xf numFmtId="2" fontId="33" fillId="0" borderId="12" xfId="0" applyNumberFormat="1" applyFont="1" applyFill="1" applyBorder="1" applyAlignment="1">
      <alignment/>
    </xf>
    <xf numFmtId="0" fontId="33" fillId="0" borderId="23" xfId="0" applyFont="1" applyFill="1" applyBorder="1" applyAlignment="1">
      <alignment wrapText="1"/>
    </xf>
    <xf numFmtId="0" fontId="0" fillId="0" borderId="36" xfId="0" applyFont="1" applyBorder="1" applyAlignment="1">
      <alignment wrapText="1"/>
    </xf>
    <xf numFmtId="0" fontId="0" fillId="0" borderId="35" xfId="0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ill="1" applyBorder="1" applyAlignment="1">
      <alignment wrapText="1"/>
    </xf>
    <xf numFmtId="0" fontId="33" fillId="0" borderId="10" xfId="0" applyFont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33" fillId="0" borderId="10" xfId="0" applyNumberFormat="1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0" borderId="26" xfId="0" applyFill="1" applyBorder="1" applyAlignment="1">
      <alignment wrapText="1"/>
    </xf>
    <xf numFmtId="0" fontId="33" fillId="0" borderId="26" xfId="0" applyFont="1" applyBorder="1" applyAlignment="1">
      <alignment/>
    </xf>
    <xf numFmtId="0" fontId="33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33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"/>
  <sheetViews>
    <sheetView tabSelected="1" zoomScalePageLayoutView="0" workbookViewId="0" topLeftCell="A1">
      <selection activeCell="A93" sqref="A93"/>
    </sheetView>
  </sheetViews>
  <sheetFormatPr defaultColWidth="9.140625" defaultRowHeight="15"/>
  <cols>
    <col min="1" max="1" width="25.57421875" style="0" customWidth="1"/>
    <col min="2" max="2" width="11.140625" style="0" customWidth="1"/>
    <col min="4" max="4" width="9.57421875" style="0" bestFit="1" customWidth="1"/>
    <col min="5" max="5" width="44.28125" style="0" customWidth="1"/>
  </cols>
  <sheetData>
    <row r="1" spans="1:5" ht="21">
      <c r="A1" s="2" t="s">
        <v>0</v>
      </c>
      <c r="E1" s="8" t="s">
        <v>36</v>
      </c>
    </row>
    <row r="2" spans="1:2" ht="15">
      <c r="A2" s="3" t="s">
        <v>4</v>
      </c>
      <c r="B2" s="3"/>
    </row>
    <row r="4" ht="15">
      <c r="E4" s="22" t="s">
        <v>38</v>
      </c>
    </row>
    <row r="5" ht="15.75" thickBot="1"/>
    <row r="6" spans="1:5" s="8" customFormat="1" ht="15.75" thickBot="1">
      <c r="A6" s="19" t="s">
        <v>22</v>
      </c>
      <c r="B6" s="20" t="s">
        <v>1</v>
      </c>
      <c r="C6" s="20" t="s">
        <v>21</v>
      </c>
      <c r="D6" s="20" t="s">
        <v>2</v>
      </c>
      <c r="E6" s="21" t="s">
        <v>3</v>
      </c>
    </row>
    <row r="7" spans="1:5" ht="15">
      <c r="A7" s="40"/>
      <c r="B7" s="62" t="s">
        <v>39</v>
      </c>
      <c r="C7" s="36">
        <v>14</v>
      </c>
      <c r="D7" s="15">
        <v>20110</v>
      </c>
      <c r="E7" s="64" t="s">
        <v>42</v>
      </c>
    </row>
    <row r="8" spans="1:5" ht="30">
      <c r="A8" s="47"/>
      <c r="B8" s="63" t="s">
        <v>39</v>
      </c>
      <c r="C8" s="37">
        <v>14</v>
      </c>
      <c r="D8" s="14">
        <v>8117</v>
      </c>
      <c r="E8" s="65" t="s">
        <v>43</v>
      </c>
    </row>
    <row r="9" spans="1:5" ht="30">
      <c r="A9" s="47"/>
      <c r="B9" s="63" t="s">
        <v>39</v>
      </c>
      <c r="C9" s="37">
        <v>14</v>
      </c>
      <c r="D9" s="14">
        <v>734</v>
      </c>
      <c r="E9" s="65" t="s">
        <v>44</v>
      </c>
    </row>
    <row r="10" spans="1:5" ht="30">
      <c r="A10" s="47"/>
      <c r="B10" s="63" t="s">
        <v>39</v>
      </c>
      <c r="C10" s="37">
        <v>14</v>
      </c>
      <c r="D10" s="14">
        <v>15651</v>
      </c>
      <c r="E10" s="65" t="s">
        <v>45</v>
      </c>
    </row>
    <row r="11" spans="1:5" ht="30">
      <c r="A11" s="47"/>
      <c r="B11" s="63" t="s">
        <v>39</v>
      </c>
      <c r="C11" s="37">
        <v>14</v>
      </c>
      <c r="D11" s="14">
        <v>520</v>
      </c>
      <c r="E11" s="65" t="s">
        <v>46</v>
      </c>
    </row>
    <row r="12" spans="1:5" ht="15">
      <c r="A12" s="47"/>
      <c r="B12" s="63" t="s">
        <v>39</v>
      </c>
      <c r="C12" s="37">
        <v>14</v>
      </c>
      <c r="D12" s="14">
        <v>220</v>
      </c>
      <c r="E12" s="65" t="s">
        <v>47</v>
      </c>
    </row>
    <row r="13" spans="1:5" ht="27.75" customHeight="1">
      <c r="A13" s="47"/>
      <c r="B13" s="63" t="s">
        <v>39</v>
      </c>
      <c r="C13" s="37">
        <v>14</v>
      </c>
      <c r="D13" s="14">
        <v>100285</v>
      </c>
      <c r="E13" s="65" t="s">
        <v>48</v>
      </c>
    </row>
    <row r="14" spans="1:5" ht="27.75" customHeight="1">
      <c r="A14" s="47"/>
      <c r="B14" s="63" t="s">
        <v>39</v>
      </c>
      <c r="C14" s="37">
        <v>16</v>
      </c>
      <c r="D14" s="14">
        <v>-14</v>
      </c>
      <c r="E14" s="65" t="s">
        <v>56</v>
      </c>
    </row>
    <row r="15" spans="1:5" ht="16.5" customHeight="1">
      <c r="A15" s="47"/>
      <c r="B15" s="63" t="s">
        <v>39</v>
      </c>
      <c r="C15" s="37">
        <v>14</v>
      </c>
      <c r="D15" s="14">
        <v>1552</v>
      </c>
      <c r="E15" s="65" t="s">
        <v>49</v>
      </c>
    </row>
    <row r="16" spans="1:5" ht="15.75" thickBot="1">
      <c r="A16" s="11" t="s">
        <v>5</v>
      </c>
      <c r="B16" s="48"/>
      <c r="C16" s="48"/>
      <c r="D16" s="9">
        <f>SUM(D7:D15)</f>
        <v>147175</v>
      </c>
      <c r="E16" s="49"/>
    </row>
    <row r="17" spans="1:5" ht="15">
      <c r="A17" s="40"/>
      <c r="B17" s="36"/>
      <c r="C17" s="36"/>
      <c r="D17" s="15">
        <v>34</v>
      </c>
      <c r="E17" s="66" t="s">
        <v>57</v>
      </c>
    </row>
    <row r="18" spans="1:5" s="8" customFormat="1" ht="15.75" thickBot="1">
      <c r="A18" s="11" t="s">
        <v>6</v>
      </c>
      <c r="B18" s="16"/>
      <c r="C18" s="16"/>
      <c r="D18" s="9">
        <f>SUM(D17)</f>
        <v>34</v>
      </c>
      <c r="E18" s="51"/>
    </row>
    <row r="19" spans="1:5" ht="15">
      <c r="A19" s="40"/>
      <c r="B19" s="36"/>
      <c r="C19" s="36"/>
      <c r="D19" s="15"/>
      <c r="E19" s="50"/>
    </row>
    <row r="20" spans="1:5" ht="30">
      <c r="A20" s="47"/>
      <c r="B20" s="63"/>
      <c r="C20" s="37"/>
      <c r="D20" s="14">
        <v>820</v>
      </c>
      <c r="E20" s="65" t="s">
        <v>41</v>
      </c>
    </row>
    <row r="21" spans="1:5" ht="15.75" thickBot="1">
      <c r="A21" s="11" t="s">
        <v>7</v>
      </c>
      <c r="B21" s="48"/>
      <c r="C21" s="48"/>
      <c r="D21" s="9">
        <f>SUM(D19:D20)</f>
        <v>820</v>
      </c>
      <c r="E21" s="52"/>
    </row>
    <row r="22" spans="1:5" ht="30">
      <c r="A22" s="40"/>
      <c r="B22" s="62" t="s">
        <v>39</v>
      </c>
      <c r="C22" s="36">
        <v>14</v>
      </c>
      <c r="D22" s="15">
        <v>23538</v>
      </c>
      <c r="E22" s="66" t="s">
        <v>50</v>
      </c>
    </row>
    <row r="23" spans="1:5" ht="15.75" thickBot="1">
      <c r="A23" s="11" t="s">
        <v>8</v>
      </c>
      <c r="B23" s="48"/>
      <c r="C23" s="48"/>
      <c r="D23" s="9">
        <f>SUM(D22:D22)</f>
        <v>23538</v>
      </c>
      <c r="E23" s="52"/>
    </row>
    <row r="24" spans="1:5" ht="30">
      <c r="A24" s="40"/>
      <c r="B24" s="62" t="s">
        <v>39</v>
      </c>
      <c r="C24" s="36">
        <v>14</v>
      </c>
      <c r="D24" s="15">
        <v>740</v>
      </c>
      <c r="E24" s="66" t="s">
        <v>51</v>
      </c>
    </row>
    <row r="25" spans="1:5" ht="15.75" thickBot="1">
      <c r="A25" s="11" t="s">
        <v>9</v>
      </c>
      <c r="B25" s="48"/>
      <c r="C25" s="48"/>
      <c r="D25" s="9">
        <f>SUM(D24)</f>
        <v>740</v>
      </c>
      <c r="E25" s="52"/>
    </row>
    <row r="26" spans="1:5" ht="30">
      <c r="A26" s="40"/>
      <c r="B26" s="62" t="s">
        <v>39</v>
      </c>
      <c r="C26" s="36">
        <v>14</v>
      </c>
      <c r="D26" s="15">
        <v>7696</v>
      </c>
      <c r="E26" s="66" t="s">
        <v>52</v>
      </c>
    </row>
    <row r="27" spans="1:5" ht="15.75" thickBot="1">
      <c r="A27" s="11" t="s">
        <v>10</v>
      </c>
      <c r="B27" s="48"/>
      <c r="C27" s="48"/>
      <c r="D27" s="9">
        <f>SUM(D26)</f>
        <v>7696</v>
      </c>
      <c r="E27" s="52"/>
    </row>
    <row r="28" spans="1:5" ht="45">
      <c r="A28" s="40"/>
      <c r="B28" s="62" t="s">
        <v>39</v>
      </c>
      <c r="C28" s="36">
        <v>14</v>
      </c>
      <c r="D28" s="15">
        <v>223</v>
      </c>
      <c r="E28" s="66" t="s">
        <v>53</v>
      </c>
    </row>
    <row r="29" spans="1:5" ht="15.75" thickBot="1">
      <c r="A29" s="11" t="s">
        <v>11</v>
      </c>
      <c r="B29" s="48"/>
      <c r="C29" s="48"/>
      <c r="D29" s="9">
        <f>SUM(D28)</f>
        <v>223</v>
      </c>
      <c r="E29" s="52"/>
    </row>
    <row r="30" spans="1:5" ht="15">
      <c r="A30" s="40"/>
      <c r="B30" s="62" t="s">
        <v>39</v>
      </c>
      <c r="C30" s="36">
        <v>14</v>
      </c>
      <c r="D30" s="15">
        <v>3463</v>
      </c>
      <c r="E30" s="66" t="s">
        <v>54</v>
      </c>
    </row>
    <row r="31" spans="1:5" ht="30">
      <c r="A31" s="47"/>
      <c r="B31" s="63" t="s">
        <v>39</v>
      </c>
      <c r="C31" s="37"/>
      <c r="D31" s="14">
        <v>-2205</v>
      </c>
      <c r="E31" s="65" t="s">
        <v>55</v>
      </c>
    </row>
    <row r="32" spans="1:5" ht="15.75" thickBot="1">
      <c r="A32" s="18" t="s">
        <v>20</v>
      </c>
      <c r="B32" s="53"/>
      <c r="C32" s="53"/>
      <c r="D32" s="54">
        <f>SUM(D30:D31)</f>
        <v>1258</v>
      </c>
      <c r="E32" s="55"/>
    </row>
    <row r="33" spans="1:5" ht="15.75" thickBot="1">
      <c r="A33" s="10" t="s">
        <v>40</v>
      </c>
      <c r="B33" s="56"/>
      <c r="C33" s="56"/>
      <c r="D33" s="17">
        <f>D16+D18+D21+D23+D25+D27+D29+D32</f>
        <v>181484</v>
      </c>
      <c r="E33" s="57"/>
    </row>
    <row r="34" spans="1:5" ht="15">
      <c r="A34" s="90"/>
      <c r="B34" s="91"/>
      <c r="C34" s="91"/>
      <c r="D34" s="92"/>
      <c r="E34" s="91"/>
    </row>
    <row r="35" spans="1:5" ht="15">
      <c r="A35" s="90"/>
      <c r="B35" s="91"/>
      <c r="C35" s="91"/>
      <c r="D35" s="92"/>
      <c r="E35" s="91"/>
    </row>
    <row r="36" ht="15">
      <c r="D36" s="1"/>
    </row>
    <row r="37" spans="1:5" ht="21">
      <c r="A37" s="2" t="s">
        <v>0</v>
      </c>
      <c r="E37" s="8" t="s">
        <v>36</v>
      </c>
    </row>
    <row r="38" spans="1:2" ht="15">
      <c r="A38" s="3" t="s">
        <v>19</v>
      </c>
      <c r="B38" s="3"/>
    </row>
    <row r="39" spans="1:5" ht="15">
      <c r="A39" s="3"/>
      <c r="B39" s="3"/>
      <c r="E39" s="22" t="s">
        <v>38</v>
      </c>
    </row>
    <row r="40" ht="15.75" thickBot="1">
      <c r="D40" s="1"/>
    </row>
    <row r="41" spans="1:5" ht="15.75" thickBot="1">
      <c r="A41" s="46" t="s">
        <v>22</v>
      </c>
      <c r="B41" s="43" t="s">
        <v>1</v>
      </c>
      <c r="C41" s="43" t="s">
        <v>21</v>
      </c>
      <c r="D41" s="43" t="s">
        <v>2</v>
      </c>
      <c r="E41" s="44" t="s">
        <v>3</v>
      </c>
    </row>
    <row r="42" spans="1:5" ht="15">
      <c r="A42" s="28"/>
      <c r="B42" s="29" t="s">
        <v>39</v>
      </c>
      <c r="C42" s="29">
        <v>25</v>
      </c>
      <c r="D42" s="7">
        <v>376.58</v>
      </c>
      <c r="E42" s="42" t="s">
        <v>59</v>
      </c>
    </row>
    <row r="43" spans="1:5" ht="15.75" thickBot="1">
      <c r="A43" s="25" t="s">
        <v>23</v>
      </c>
      <c r="B43" s="26"/>
      <c r="C43" s="26"/>
      <c r="D43" s="6">
        <f>SUM(D42:D42)</f>
        <v>376.58</v>
      </c>
      <c r="E43" s="27"/>
    </row>
    <row r="44" spans="1:5" ht="15">
      <c r="A44" s="38"/>
      <c r="B44" s="39" t="s">
        <v>39</v>
      </c>
      <c r="C44" s="39">
        <v>25</v>
      </c>
      <c r="D44" s="13">
        <v>328.9</v>
      </c>
      <c r="E44" s="45" t="s">
        <v>60</v>
      </c>
    </row>
    <row r="45" spans="1:5" ht="15.75" thickBot="1">
      <c r="A45" s="25" t="s">
        <v>37</v>
      </c>
      <c r="B45" s="26"/>
      <c r="C45" s="26"/>
      <c r="D45" s="6">
        <f>SUM(D44)</f>
        <v>328.9</v>
      </c>
      <c r="E45" s="27"/>
    </row>
    <row r="46" spans="1:5" ht="15">
      <c r="A46" s="23"/>
      <c r="B46" s="24" t="s">
        <v>39</v>
      </c>
      <c r="C46" s="24">
        <v>25</v>
      </c>
      <c r="D46" s="4">
        <v>31.22</v>
      </c>
      <c r="E46" s="31" t="s">
        <v>61</v>
      </c>
    </row>
    <row r="47" spans="1:5" ht="15">
      <c r="A47" s="23"/>
      <c r="B47" s="24" t="s">
        <v>39</v>
      </c>
      <c r="C47" s="24">
        <v>25</v>
      </c>
      <c r="D47" s="4">
        <v>3810.41</v>
      </c>
      <c r="E47" s="31" t="s">
        <v>34</v>
      </c>
    </row>
    <row r="48" spans="1:5" ht="15.75" thickBot="1">
      <c r="A48" s="32" t="s">
        <v>24</v>
      </c>
      <c r="B48" s="5"/>
      <c r="C48" s="5"/>
      <c r="D48" s="12">
        <f>SUM(D46:D47)</f>
        <v>3841.6299999999997</v>
      </c>
      <c r="E48" s="33"/>
    </row>
    <row r="49" spans="1:5" ht="15">
      <c r="A49" s="34"/>
      <c r="B49" s="29" t="s">
        <v>39</v>
      </c>
      <c r="C49" s="29">
        <v>25</v>
      </c>
      <c r="D49" s="7">
        <v>195.14</v>
      </c>
      <c r="E49" s="30" t="s">
        <v>63</v>
      </c>
    </row>
    <row r="50" spans="1:5" ht="15">
      <c r="A50" s="35"/>
      <c r="B50" s="24" t="s">
        <v>39</v>
      </c>
      <c r="C50" s="24">
        <v>25</v>
      </c>
      <c r="D50" s="4">
        <v>150.86</v>
      </c>
      <c r="E50" s="31" t="s">
        <v>62</v>
      </c>
    </row>
    <row r="51" spans="1:5" ht="15">
      <c r="A51" s="35"/>
      <c r="B51" s="24" t="s">
        <v>39</v>
      </c>
      <c r="C51" s="24">
        <v>25</v>
      </c>
      <c r="D51" s="4">
        <v>7.43</v>
      </c>
      <c r="E51" s="31" t="s">
        <v>35</v>
      </c>
    </row>
    <row r="52" spans="1:5" ht="15.75" thickBot="1">
      <c r="A52" s="32" t="s">
        <v>12</v>
      </c>
      <c r="B52" s="5"/>
      <c r="C52" s="5"/>
      <c r="D52" s="12">
        <f>SUM(D49:D51)</f>
        <v>353.43</v>
      </c>
      <c r="E52" s="33"/>
    </row>
    <row r="53" spans="1:5" ht="15">
      <c r="A53" s="34"/>
      <c r="B53" s="62"/>
      <c r="C53" s="36"/>
      <c r="D53" s="7">
        <v>0</v>
      </c>
      <c r="E53" s="66"/>
    </row>
    <row r="54" spans="1:5" ht="15.75" thickBot="1">
      <c r="A54" s="32" t="s">
        <v>25</v>
      </c>
      <c r="B54" s="5"/>
      <c r="C54" s="5"/>
      <c r="D54" s="12">
        <f>SUM(D53)</f>
        <v>0</v>
      </c>
      <c r="E54" s="33"/>
    </row>
    <row r="55" spans="1:5" ht="15">
      <c r="A55" s="28"/>
      <c r="B55" s="29" t="s">
        <v>39</v>
      </c>
      <c r="C55" s="29">
        <v>25</v>
      </c>
      <c r="D55" s="7">
        <v>314.78</v>
      </c>
      <c r="E55" s="30" t="s">
        <v>64</v>
      </c>
    </row>
    <row r="56" spans="1:5" ht="15">
      <c r="A56" s="73"/>
      <c r="B56" s="74" t="s">
        <v>39</v>
      </c>
      <c r="C56" s="74">
        <v>25</v>
      </c>
      <c r="D56" s="75">
        <v>85.22</v>
      </c>
      <c r="E56" s="80" t="s">
        <v>65</v>
      </c>
    </row>
    <row r="57" spans="1:5" ht="15.75" thickBot="1">
      <c r="A57" s="32" t="s">
        <v>13</v>
      </c>
      <c r="B57" s="5"/>
      <c r="C57" s="5"/>
      <c r="D57" s="12">
        <f>SUM(D55:D55:D56)</f>
        <v>400</v>
      </c>
      <c r="E57" s="33"/>
    </row>
    <row r="58" spans="1:5" ht="15">
      <c r="A58" s="28"/>
      <c r="B58" s="29" t="s">
        <v>39</v>
      </c>
      <c r="C58" s="29">
        <v>25</v>
      </c>
      <c r="D58" s="7">
        <v>550.04</v>
      </c>
      <c r="E58" s="30" t="s">
        <v>67</v>
      </c>
    </row>
    <row r="59" spans="1:5" ht="15">
      <c r="A59" s="38"/>
      <c r="B59" s="39" t="s">
        <v>39</v>
      </c>
      <c r="C59" s="39">
        <v>2</v>
      </c>
      <c r="D59" s="13">
        <v>1203.67</v>
      </c>
      <c r="E59" s="72" t="s">
        <v>66</v>
      </c>
    </row>
    <row r="60" spans="1:5" ht="15">
      <c r="A60" s="23"/>
      <c r="B60" s="24" t="s">
        <v>39</v>
      </c>
      <c r="C60" s="24">
        <v>25</v>
      </c>
      <c r="D60" s="4">
        <v>24.19</v>
      </c>
      <c r="E60" s="31" t="s">
        <v>68</v>
      </c>
    </row>
    <row r="61" spans="1:5" ht="15">
      <c r="A61" s="23"/>
      <c r="B61" s="24" t="s">
        <v>39</v>
      </c>
      <c r="C61" s="24">
        <v>25</v>
      </c>
      <c r="D61" s="4">
        <v>801.53</v>
      </c>
      <c r="E61" s="31" t="s">
        <v>69</v>
      </c>
    </row>
    <row r="62" spans="1:5" ht="15">
      <c r="A62" s="23"/>
      <c r="B62" s="24" t="s">
        <v>39</v>
      </c>
      <c r="C62" s="24">
        <v>25</v>
      </c>
      <c r="D62" s="4">
        <v>80</v>
      </c>
      <c r="E62" s="31" t="s">
        <v>70</v>
      </c>
    </row>
    <row r="63" spans="1:5" ht="15.75" thickBot="1">
      <c r="A63" s="32" t="s">
        <v>14</v>
      </c>
      <c r="B63" s="5"/>
      <c r="C63" s="5"/>
      <c r="D63" s="12">
        <f>SUM(D58:D62)</f>
        <v>2659.4300000000003</v>
      </c>
      <c r="E63" s="33"/>
    </row>
    <row r="64" spans="1:5" ht="15">
      <c r="A64" s="28"/>
      <c r="B64" s="29" t="s">
        <v>39</v>
      </c>
      <c r="C64" s="29">
        <v>25</v>
      </c>
      <c r="D64" s="7">
        <v>300</v>
      </c>
      <c r="E64" s="30" t="s">
        <v>81</v>
      </c>
    </row>
    <row r="65" spans="1:5" ht="15">
      <c r="A65" s="23"/>
      <c r="B65" s="24" t="s">
        <v>39</v>
      </c>
      <c r="C65" s="24">
        <v>25</v>
      </c>
      <c r="D65" s="4">
        <v>1881.98</v>
      </c>
      <c r="E65" s="31" t="s">
        <v>74</v>
      </c>
    </row>
    <row r="66" spans="1:5" ht="15">
      <c r="A66" s="23"/>
      <c r="B66" s="24" t="s">
        <v>39</v>
      </c>
      <c r="C66" s="24">
        <v>25</v>
      </c>
      <c r="D66" s="4">
        <v>3297.59</v>
      </c>
      <c r="E66" s="31" t="s">
        <v>75</v>
      </c>
    </row>
    <row r="67" spans="1:5" ht="15">
      <c r="A67" s="67"/>
      <c r="B67" s="68" t="s">
        <v>39</v>
      </c>
      <c r="C67" s="68">
        <v>25</v>
      </c>
      <c r="D67" s="69">
        <v>41.85</v>
      </c>
      <c r="E67" s="70" t="s">
        <v>76</v>
      </c>
    </row>
    <row r="68" spans="1:5" ht="15">
      <c r="A68" s="67"/>
      <c r="B68" s="68" t="s">
        <v>39</v>
      </c>
      <c r="C68" s="68">
        <v>25</v>
      </c>
      <c r="D68" s="69">
        <v>158.78</v>
      </c>
      <c r="E68" s="70" t="s">
        <v>80</v>
      </c>
    </row>
    <row r="69" spans="1:5" ht="15">
      <c r="A69" s="67"/>
      <c r="B69" s="68" t="s">
        <v>39</v>
      </c>
      <c r="C69" s="68">
        <v>22</v>
      </c>
      <c r="D69" s="69">
        <v>107</v>
      </c>
      <c r="E69" s="70" t="s">
        <v>71</v>
      </c>
    </row>
    <row r="70" spans="1:5" ht="15">
      <c r="A70" s="67"/>
      <c r="B70" s="68" t="s">
        <v>39</v>
      </c>
      <c r="C70" s="68">
        <v>25</v>
      </c>
      <c r="D70" s="69">
        <v>77</v>
      </c>
      <c r="E70" s="70" t="s">
        <v>77</v>
      </c>
    </row>
    <row r="71" spans="1:5" ht="15">
      <c r="A71" s="67"/>
      <c r="B71" s="68" t="s">
        <v>39</v>
      </c>
      <c r="C71" s="68">
        <v>25</v>
      </c>
      <c r="D71" s="69">
        <v>135</v>
      </c>
      <c r="E71" s="70" t="s">
        <v>72</v>
      </c>
    </row>
    <row r="72" spans="1:5" ht="15">
      <c r="A72" s="67"/>
      <c r="B72" s="68" t="s">
        <v>39</v>
      </c>
      <c r="C72" s="68">
        <v>25</v>
      </c>
      <c r="D72" s="69">
        <v>641.86</v>
      </c>
      <c r="E72" s="70" t="s">
        <v>79</v>
      </c>
    </row>
    <row r="73" spans="1:5" ht="15">
      <c r="A73" s="67"/>
      <c r="B73" s="68" t="s">
        <v>39</v>
      </c>
      <c r="C73" s="68">
        <v>25</v>
      </c>
      <c r="D73" s="69">
        <v>3522</v>
      </c>
      <c r="E73" s="70" t="s">
        <v>78</v>
      </c>
    </row>
    <row r="74" spans="1:5" ht="15">
      <c r="A74" s="67"/>
      <c r="B74" s="68" t="s">
        <v>39</v>
      </c>
      <c r="C74" s="68">
        <v>25</v>
      </c>
      <c r="D74" s="69">
        <v>120</v>
      </c>
      <c r="E74" s="70" t="s">
        <v>73</v>
      </c>
    </row>
    <row r="75" spans="1:5" ht="15.75" thickBot="1">
      <c r="A75" s="32" t="s">
        <v>18</v>
      </c>
      <c r="B75" s="5"/>
      <c r="C75" s="5"/>
      <c r="D75" s="12">
        <f>SUM(D64:D74)</f>
        <v>10283.06</v>
      </c>
      <c r="E75" s="41"/>
    </row>
    <row r="76" spans="1:5" ht="15">
      <c r="A76" s="34"/>
      <c r="B76" s="29"/>
      <c r="C76" s="29"/>
      <c r="D76" s="7">
        <v>0</v>
      </c>
      <c r="E76" s="42"/>
    </row>
    <row r="77" spans="1:5" ht="15.75" thickBot="1">
      <c r="A77" s="25" t="s">
        <v>15</v>
      </c>
      <c r="B77" s="26"/>
      <c r="C77" s="26"/>
      <c r="D77" s="78">
        <f>SUM(D76:D76)</f>
        <v>0</v>
      </c>
      <c r="E77" s="27"/>
    </row>
    <row r="78" spans="1:5" ht="15">
      <c r="A78" s="73"/>
      <c r="B78" s="74" t="s">
        <v>39</v>
      </c>
      <c r="C78" s="74">
        <v>25</v>
      </c>
      <c r="D78" s="77">
        <v>2299.99</v>
      </c>
      <c r="E78" s="76" t="s">
        <v>82</v>
      </c>
    </row>
    <row r="79" spans="1:5" ht="15.75" thickBot="1">
      <c r="A79" s="25" t="s">
        <v>16</v>
      </c>
      <c r="B79" s="26"/>
      <c r="C79" s="26"/>
      <c r="D79" s="78">
        <f>SUM(D78:D78)</f>
        <v>2299.99</v>
      </c>
      <c r="E79" s="79"/>
    </row>
    <row r="80" spans="1:5" ht="15">
      <c r="A80" s="71"/>
      <c r="B80" s="81" t="s">
        <v>39</v>
      </c>
      <c r="C80" s="82">
        <v>8</v>
      </c>
      <c r="D80" s="77">
        <v>36</v>
      </c>
      <c r="E80" s="83" t="s">
        <v>83</v>
      </c>
    </row>
    <row r="81" spans="1:5" ht="15">
      <c r="A81" s="35"/>
      <c r="B81" s="63" t="s">
        <v>39</v>
      </c>
      <c r="C81" s="37">
        <v>9</v>
      </c>
      <c r="D81" s="85">
        <v>600</v>
      </c>
      <c r="E81" s="88" t="s">
        <v>84</v>
      </c>
    </row>
    <row r="82" spans="1:5" ht="15">
      <c r="A82" s="35"/>
      <c r="B82" s="63" t="s">
        <v>39</v>
      </c>
      <c r="C82" s="37">
        <v>23</v>
      </c>
      <c r="D82" s="85">
        <v>3300</v>
      </c>
      <c r="E82" s="88" t="s">
        <v>85</v>
      </c>
    </row>
    <row r="83" spans="1:5" ht="15">
      <c r="A83" s="35"/>
      <c r="B83" s="63" t="s">
        <v>39</v>
      </c>
      <c r="C83" s="37">
        <v>28</v>
      </c>
      <c r="D83" s="85">
        <v>2510</v>
      </c>
      <c r="E83" s="88" t="s">
        <v>86</v>
      </c>
    </row>
    <row r="84" spans="1:5" ht="15">
      <c r="A84" s="35" t="s">
        <v>17</v>
      </c>
      <c r="B84" s="84"/>
      <c r="C84" s="84"/>
      <c r="D84" s="86">
        <f>SUM(D80:D83)</f>
        <v>6446</v>
      </c>
      <c r="E84" s="89"/>
    </row>
    <row r="85" spans="1:5" ht="15">
      <c r="A85" s="38"/>
      <c r="B85" s="39"/>
      <c r="C85" s="39"/>
      <c r="D85" s="13">
        <v>0</v>
      </c>
      <c r="E85" s="45"/>
    </row>
    <row r="86" spans="1:5" ht="15.75" thickBot="1">
      <c r="A86" s="32" t="s">
        <v>26</v>
      </c>
      <c r="B86" s="5"/>
      <c r="C86" s="5"/>
      <c r="D86" s="12">
        <f>SUM(D85)</f>
        <v>0</v>
      </c>
      <c r="E86" s="41"/>
    </row>
    <row r="87" spans="1:5" ht="15">
      <c r="A87" s="28"/>
      <c r="B87" s="29" t="s">
        <v>39</v>
      </c>
      <c r="C87" s="29">
        <v>28</v>
      </c>
      <c r="D87" s="7">
        <v>1200</v>
      </c>
      <c r="E87" s="42" t="s">
        <v>87</v>
      </c>
    </row>
    <row r="88" spans="1:5" ht="15.75" thickBot="1">
      <c r="A88" s="32" t="s">
        <v>27</v>
      </c>
      <c r="B88" s="5"/>
      <c r="C88" s="5"/>
      <c r="D88" s="12">
        <f>SUM(D87:D87)</f>
        <v>1200</v>
      </c>
      <c r="E88" s="41"/>
    </row>
    <row r="89" spans="1:5" ht="15">
      <c r="A89" s="28" t="s">
        <v>28</v>
      </c>
      <c r="B89" s="29"/>
      <c r="C89" s="29"/>
      <c r="D89" s="7">
        <v>0</v>
      </c>
      <c r="E89" s="42"/>
    </row>
    <row r="90" spans="1:5" ht="15.75" thickBot="1">
      <c r="A90" s="32" t="s">
        <v>29</v>
      </c>
      <c r="B90" s="5"/>
      <c r="C90" s="5"/>
      <c r="D90" s="12">
        <f>SUM(D89:D89)</f>
        <v>0</v>
      </c>
      <c r="E90" s="41"/>
    </row>
    <row r="91" spans="1:5" ht="15">
      <c r="A91" s="28"/>
      <c r="B91" s="29"/>
      <c r="C91" s="29"/>
      <c r="D91" s="7">
        <v>0</v>
      </c>
      <c r="E91" s="42"/>
    </row>
    <row r="92" spans="1:5" ht="15">
      <c r="A92" s="32" t="s">
        <v>30</v>
      </c>
      <c r="B92" s="5"/>
      <c r="C92" s="5"/>
      <c r="D92" s="12">
        <f>SUM(D91)</f>
        <v>0</v>
      </c>
      <c r="E92" s="41"/>
    </row>
    <row r="93" spans="1:5" ht="15">
      <c r="A93" s="23"/>
      <c r="B93" s="24" t="s">
        <v>39</v>
      </c>
      <c r="C93" s="24">
        <v>25</v>
      </c>
      <c r="D93" s="4">
        <v>854.47</v>
      </c>
      <c r="E93" s="87" t="s">
        <v>88</v>
      </c>
    </row>
    <row r="94" spans="1:5" ht="15">
      <c r="A94" s="23"/>
      <c r="B94" s="24" t="s">
        <v>39</v>
      </c>
      <c r="C94" s="24">
        <v>25</v>
      </c>
      <c r="D94" s="4">
        <v>854.47</v>
      </c>
      <c r="E94" s="87" t="s">
        <v>89</v>
      </c>
    </row>
    <row r="95" spans="1:5" ht="15.75" thickBot="1">
      <c r="A95" s="32" t="s">
        <v>31</v>
      </c>
      <c r="B95" s="5"/>
      <c r="C95" s="5"/>
      <c r="D95" s="12">
        <f>SUM(D93:D94)</f>
        <v>1708.94</v>
      </c>
      <c r="E95" s="41"/>
    </row>
    <row r="96" spans="1:5" ht="15">
      <c r="A96" s="28"/>
      <c r="B96" s="29" t="s">
        <v>39</v>
      </c>
      <c r="C96" s="29">
        <v>25</v>
      </c>
      <c r="D96" s="29">
        <v>742.28</v>
      </c>
      <c r="E96" s="42" t="s">
        <v>90</v>
      </c>
    </row>
    <row r="97" spans="1:5" ht="15.75" thickBot="1">
      <c r="A97" s="32" t="s">
        <v>32</v>
      </c>
      <c r="B97" s="5"/>
      <c r="C97" s="5"/>
      <c r="D97" s="5">
        <f>SUM(D96)</f>
        <v>742.28</v>
      </c>
      <c r="E97" s="41"/>
    </row>
    <row r="98" spans="1:5" ht="15">
      <c r="A98" s="28"/>
      <c r="B98" s="29"/>
      <c r="C98" s="29"/>
      <c r="D98" s="7">
        <v>0</v>
      </c>
      <c r="E98" s="42"/>
    </row>
    <row r="99" spans="1:5" ht="15.75" thickBot="1">
      <c r="A99" s="32" t="s">
        <v>33</v>
      </c>
      <c r="B99" s="5"/>
      <c r="C99" s="5"/>
      <c r="D99" s="12">
        <f>SUM(D98:D98)</f>
        <v>0</v>
      </c>
      <c r="E99" s="41"/>
    </row>
    <row r="100" spans="1:5" ht="15.75" thickBot="1">
      <c r="A100" s="58" t="s">
        <v>58</v>
      </c>
      <c r="B100" s="59"/>
      <c r="C100" s="59"/>
      <c r="D100" s="60">
        <f>D43+D45+D48+D52+D54+D57+D63+D75+D77+D79+D84+D86+D88+D90+D92+D95+D97+D99</f>
        <v>30640.239999999994</v>
      </c>
      <c r="E100" s="61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mihaela.cozlean</dc:creator>
  <cp:keywords/>
  <dc:description/>
  <cp:lastModifiedBy>itm</cp:lastModifiedBy>
  <cp:lastPrinted>2017-01-10T11:43:14Z</cp:lastPrinted>
  <dcterms:created xsi:type="dcterms:W3CDTF">2016-03-14T09:29:35Z</dcterms:created>
  <dcterms:modified xsi:type="dcterms:W3CDTF">2017-01-10T11:43:44Z</dcterms:modified>
  <cp:category/>
  <cp:version/>
  <cp:contentType/>
  <cp:contentStatus/>
</cp:coreProperties>
</file>