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" sheetId="1" r:id="rId1"/>
  </sheets>
  <definedNames/>
  <calcPr fullCalcOnLoad="1"/>
</workbook>
</file>

<file path=xl/sharedStrings.xml><?xml version="1.0" encoding="utf-8"?>
<sst xmlns="http://schemas.openxmlformats.org/spreadsheetml/2006/main" count="184" uniqueCount="105">
  <si>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</si>
  <si>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</si>
  <si>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</si>
  <si>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</si>
  <si>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</si>
  <si>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</si>
  <si>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</si>
  <si>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</si>
  <si>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</si>
  <si>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</si>
  <si>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</si>
  <si>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</si>
  <si>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</si>
  <si>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</si>
  <si>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</si>
  <si>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</si>
  <si>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</si>
  <si>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</si>
  <si>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</si>
  <si>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</si>
  <si>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</si>
  <si>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</si>
  <si>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</si>
  <si>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</si>
  <si>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</si>
  <si>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</si>
  <si>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</si>
  <si>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</si>
  <si>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</si>
  <si>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</si>
  <si>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</si>
  <si>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</si>
  <si>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</si>
  <si>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</si>
  <si>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en.el.sediu si pct.lucru Carei</t>
  </si>
  <si>
    <t>consum apa-canal salubr.pct.lucru Negresti</t>
  </si>
  <si>
    <t>ITM SATU MARE</t>
  </si>
  <si>
    <t>total  20.01.02</t>
  </si>
  <si>
    <t>diurna cheltuieli deplasare instruire Targoviste</t>
  </si>
  <si>
    <t>materiale curatenie</t>
  </si>
  <si>
    <t>consum en.el.pct.lucru Negresti sept.2016</t>
  </si>
  <si>
    <t>anunt publicare organizare concurs</t>
  </si>
  <si>
    <t>incarcare cartuse</t>
  </si>
  <si>
    <t>anunt publicare organizare concurs MO</t>
  </si>
  <si>
    <t>chirie spatiu pct.lucru Negresti oct.2016</t>
  </si>
  <si>
    <t>DECEMBRIE 2016</t>
  </si>
  <si>
    <t>TOTAL DECEMBRIE 2016</t>
  </si>
  <si>
    <t>decembrie</t>
  </si>
  <si>
    <t>plata impozit aferente salarii noiembrie 2016</t>
  </si>
  <si>
    <t>plata contributii asig. sociale sanatate salariati aferenta salarii noiembrie 2016</t>
  </si>
  <si>
    <t>plata contributia fond somaj salariari aferenta salarii noiembrie 2016</t>
  </si>
  <si>
    <t>plata contributii asig. sociale  salariati aferenta salarii noiembrie 2016</t>
  </si>
  <si>
    <t>plata retinere pensie alimentara aferenta salarii noiembrie 2016</t>
  </si>
  <si>
    <t>plata pensii facultative noiembrie 2016</t>
  </si>
  <si>
    <t>alimentat carduri salarii pentru luna noiembrie 2016</t>
  </si>
  <si>
    <t>retineri CAR salariati noiembrie 2016</t>
  </si>
  <si>
    <t>alimentare alte drepturi salariale noiembrie 2016</t>
  </si>
  <si>
    <t>plata unitate contributii asigurari sociale aferenta lunii noiembrie 2016</t>
  </si>
  <si>
    <t>plata unitate contributia fond somaj aferenta lunii noiembrie 2016</t>
  </si>
  <si>
    <t>plata unitate contributia asigurari sociale de sanatate aferenta lunii noiembrie 2016</t>
  </si>
  <si>
    <t>plata unitate contributia fond accidente de munca si boli profesionale aferenta noiembrie 2016</t>
  </si>
  <si>
    <t>alimentare carduri indemnizatii boala nov.16</t>
  </si>
  <si>
    <t>restituire indemn.boala suportate din FNUASS noiembrie 2016</t>
  </si>
  <si>
    <t>TOTAL DECEMBRIE</t>
  </si>
  <si>
    <t>total 71.01.02</t>
  </si>
  <si>
    <t>calculatoare desktop 2 bucati</t>
  </si>
  <si>
    <t>TITLUL 71 "Active nefinanciare"</t>
  </si>
  <si>
    <t>raport evaluare mijloace fixe</t>
  </si>
  <si>
    <t>polita asigurare RCA SM 05 ULX</t>
  </si>
  <si>
    <t>polita asigurara RCA SM 05 ULW</t>
  </si>
  <si>
    <t>polita asigurare RCA SM 04 VLZ</t>
  </si>
  <si>
    <t>polita asigurare RCA SM 10 YTM</t>
  </si>
  <si>
    <t>aparate ultrasunete impotriva cainilor</t>
  </si>
  <si>
    <t>curs perfectionare Control Managerial</t>
  </si>
  <si>
    <t>abonamente ziare locale si rev.Capital</t>
  </si>
  <si>
    <t>rafturi arhiva PAL 6 bucati</t>
  </si>
  <si>
    <t>raft arhiva birou achizitii</t>
  </si>
  <si>
    <t>reparatie auto caroserie SM 04 VLZ</t>
  </si>
  <si>
    <t>servicii paza sediu noiembrie 2016</t>
  </si>
  <si>
    <t>servicii curatenie sediu noiembrie 2016</t>
  </si>
  <si>
    <t>asistenta tehnica software trim.IV 2016</t>
  </si>
  <si>
    <t>mentenanta sistema antiefractie</t>
  </si>
  <si>
    <t>schimbat anvelope vara cu iarna</t>
  </si>
  <si>
    <t>consumabile auto</t>
  </si>
  <si>
    <t>depanare imprimanta</t>
  </si>
  <si>
    <t>reparatii auto SM 04 VLZ distributie revizie</t>
  </si>
  <si>
    <t>servicii intretinere parc auto spalat nov.16</t>
  </si>
  <si>
    <t>remediere instalatii electrice sediu</t>
  </si>
  <si>
    <t>baterii acumulatoare pt calculatoare</t>
  </si>
  <si>
    <t>comision tranzactii POS noiembrie 2016</t>
  </si>
  <si>
    <t>taxe postale noiembrie 2016</t>
  </si>
  <si>
    <t>abon.conv.tel.fixe noiembrie 2016</t>
  </si>
  <si>
    <t>abon.cablu tv decembrie 2016</t>
  </si>
  <si>
    <t>abon.conv.tel.mobile decembrie 2016</t>
  </si>
  <si>
    <t>taxa radio tv noiembrie 2016</t>
  </si>
  <si>
    <t>taxe postale decembrie 2016 partial</t>
  </si>
  <si>
    <t>vouchere carburanti 50 bucati</t>
  </si>
  <si>
    <t>consum apa-canal noiembrie 2016</t>
  </si>
  <si>
    <t>transport gunoi octombrie 2016</t>
  </si>
  <si>
    <t>formulare control</t>
  </si>
  <si>
    <t>rechizite diverse</t>
  </si>
  <si>
    <t>cost BCF-uri vouchere carburanti</t>
  </si>
  <si>
    <t>rechizite diverse ( dosare, mape, pixuri)</t>
  </si>
  <si>
    <t>registre evidenta contracte colective</t>
  </si>
  <si>
    <t>formulare control anexa 10 SSM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</si>
</sst>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 wrapText="1"/>
    </xf>
    <xf numFmtId="0" fontId="33" fillId="0" borderId="27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0" fontId="33" fillId="0" borderId="34" xfId="0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ill="1" applyBorder="1" applyAlignment="1">
      <alignment wrapText="1"/>
    </xf>
    <xf numFmtId="0" fontId="33" fillId="0" borderId="10" xfId="0" applyFont="1" applyBorder="1" applyAlignment="1">
      <alignment/>
    </xf>
    <xf numFmtId="2" fontId="33" fillId="0" borderId="10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33" fillId="0" borderId="26" xfId="0" applyFont="1" applyBorder="1" applyAlignment="1">
      <alignment/>
    </xf>
    <xf numFmtId="0" fontId="0" fillId="0" borderId="27" xfId="0" applyFont="1" applyBorder="1" applyAlignment="1">
      <alignment/>
    </xf>
    <xf numFmtId="2" fontId="33" fillId="0" borderId="11" xfId="0" applyNumberFormat="1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2" fontId="0" fillId="0" borderId="13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33" fillId="0" borderId="23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36</v>
      </c>
    </row>
    <row r="2" spans="1:2" ht="15">
      <c r="A2" s="3" t="s">
        <v>4</v>
      </c>
      <c r="B2" s="3"/>
    </row>
    <row r="4" ht="15">
      <c r="E4" s="22" t="s">
        <v>45</v>
      </c>
    </row>
    <row r="5" ht="15.75" thickBot="1"/>
    <row r="6" spans="1:5" s="8" customFormat="1" ht="15.75" thickBot="1">
      <c r="A6" s="19" t="s">
        <v>22</v>
      </c>
      <c r="B6" s="20" t="s">
        <v>1</v>
      </c>
      <c r="C6" s="20" t="s">
        <v>21</v>
      </c>
      <c r="D6" s="20" t="s">
        <v>2</v>
      </c>
      <c r="E6" s="21" t="s">
        <v>3</v>
      </c>
    </row>
    <row r="7" spans="1:5" ht="15">
      <c r="A7" s="40"/>
      <c r="B7" s="62" t="s">
        <v>47</v>
      </c>
      <c r="C7" s="36">
        <v>14</v>
      </c>
      <c r="D7" s="15">
        <v>19969</v>
      </c>
      <c r="E7" s="64" t="s">
        <v>48</v>
      </c>
    </row>
    <row r="8" spans="1:5" ht="30">
      <c r="A8" s="47"/>
      <c r="B8" s="63" t="s">
        <v>47</v>
      </c>
      <c r="C8" s="37">
        <v>14</v>
      </c>
      <c r="D8" s="14">
        <v>7991</v>
      </c>
      <c r="E8" s="65" t="s">
        <v>49</v>
      </c>
    </row>
    <row r="9" spans="1:5" ht="30">
      <c r="A9" s="47"/>
      <c r="B9" s="63" t="s">
        <v>47</v>
      </c>
      <c r="C9" s="37">
        <v>14</v>
      </c>
      <c r="D9" s="14">
        <v>732</v>
      </c>
      <c r="E9" s="65" t="s">
        <v>50</v>
      </c>
    </row>
    <row r="10" spans="1:5" ht="30">
      <c r="A10" s="47"/>
      <c r="B10" s="63" t="s">
        <v>47</v>
      </c>
      <c r="C10" s="37">
        <v>14</v>
      </c>
      <c r="D10" s="14">
        <v>15443</v>
      </c>
      <c r="E10" s="65" t="s">
        <v>51</v>
      </c>
    </row>
    <row r="11" spans="1:5" ht="30">
      <c r="A11" s="47"/>
      <c r="B11" s="63" t="s">
        <v>47</v>
      </c>
      <c r="C11" s="37">
        <v>14</v>
      </c>
      <c r="D11" s="14">
        <v>520</v>
      </c>
      <c r="E11" s="65" t="s">
        <v>52</v>
      </c>
    </row>
    <row r="12" spans="1:5" ht="15">
      <c r="A12" s="47"/>
      <c r="B12" s="63" t="s">
        <v>47</v>
      </c>
      <c r="C12" s="37">
        <v>14</v>
      </c>
      <c r="D12" s="14">
        <v>220</v>
      </c>
      <c r="E12" s="65" t="s">
        <v>53</v>
      </c>
    </row>
    <row r="13" spans="1:5" ht="27.75" customHeight="1">
      <c r="A13" s="47"/>
      <c r="B13" s="63" t="s">
        <v>47</v>
      </c>
      <c r="C13" s="37">
        <v>14</v>
      </c>
      <c r="D13" s="14">
        <v>100027</v>
      </c>
      <c r="E13" s="65" t="s">
        <v>54</v>
      </c>
    </row>
    <row r="14" spans="1:5" ht="16.5" customHeight="1">
      <c r="A14" s="47"/>
      <c r="B14" s="63" t="s">
        <v>47</v>
      </c>
      <c r="C14" s="37">
        <v>14</v>
      </c>
      <c r="D14" s="14">
        <v>1539</v>
      </c>
      <c r="E14" s="65" t="s">
        <v>55</v>
      </c>
    </row>
    <row r="15" spans="1:5" ht="15.75" thickBot="1">
      <c r="A15" s="11" t="s">
        <v>5</v>
      </c>
      <c r="B15" s="48"/>
      <c r="C15" s="48"/>
      <c r="D15" s="9">
        <f>SUM(D7:D14)</f>
        <v>146441</v>
      </c>
      <c r="E15" s="49"/>
    </row>
    <row r="16" spans="1:5" ht="15">
      <c r="A16" s="40"/>
      <c r="B16" s="36"/>
      <c r="C16" s="36"/>
      <c r="D16" s="15">
        <v>0</v>
      </c>
      <c r="E16" s="66" t="s">
        <v>38</v>
      </c>
    </row>
    <row r="17" spans="1:5" s="8" customFormat="1" ht="15.75" thickBot="1">
      <c r="A17" s="11" t="s">
        <v>6</v>
      </c>
      <c r="B17" s="16"/>
      <c r="C17" s="16"/>
      <c r="D17" s="9">
        <f>SUM(D16)</f>
        <v>0</v>
      </c>
      <c r="E17" s="51"/>
    </row>
    <row r="18" spans="1:5" ht="15">
      <c r="A18" s="40"/>
      <c r="B18" s="36"/>
      <c r="C18" s="36"/>
      <c r="D18" s="15"/>
      <c r="E18" s="50"/>
    </row>
    <row r="19" spans="1:5" ht="30">
      <c r="A19" s="47"/>
      <c r="B19" s="63"/>
      <c r="C19" s="37"/>
      <c r="D19" s="14">
        <v>1180</v>
      </c>
      <c r="E19" s="65" t="s">
        <v>56</v>
      </c>
    </row>
    <row r="20" spans="1:5" ht="15.75" thickBot="1">
      <c r="A20" s="11" t="s">
        <v>7</v>
      </c>
      <c r="B20" s="48"/>
      <c r="C20" s="48"/>
      <c r="D20" s="9">
        <f>SUM(D18:D19)</f>
        <v>1180</v>
      </c>
      <c r="E20" s="52"/>
    </row>
    <row r="21" spans="1:5" ht="30">
      <c r="A21" s="40"/>
      <c r="B21" s="62" t="s">
        <v>47</v>
      </c>
      <c r="C21" s="36">
        <v>14</v>
      </c>
      <c r="D21" s="15">
        <v>23227</v>
      </c>
      <c r="E21" s="66" t="s">
        <v>57</v>
      </c>
    </row>
    <row r="22" spans="1:5" ht="15.75" thickBot="1">
      <c r="A22" s="11" t="s">
        <v>8</v>
      </c>
      <c r="B22" s="48"/>
      <c r="C22" s="48"/>
      <c r="D22" s="9">
        <f>SUM(D21:D21)</f>
        <v>23227</v>
      </c>
      <c r="E22" s="52"/>
    </row>
    <row r="23" spans="1:5" ht="30">
      <c r="A23" s="40"/>
      <c r="B23" s="62" t="s">
        <v>47</v>
      </c>
      <c r="C23" s="36">
        <v>14</v>
      </c>
      <c r="D23" s="15">
        <v>738</v>
      </c>
      <c r="E23" s="66" t="s">
        <v>58</v>
      </c>
    </row>
    <row r="24" spans="1:5" ht="15.75" thickBot="1">
      <c r="A24" s="11" t="s">
        <v>9</v>
      </c>
      <c r="B24" s="48"/>
      <c r="C24" s="48"/>
      <c r="D24" s="9">
        <f>SUM(D23)</f>
        <v>738</v>
      </c>
      <c r="E24" s="52"/>
    </row>
    <row r="25" spans="1:5" ht="30">
      <c r="A25" s="40"/>
      <c r="B25" s="62" t="s">
        <v>47</v>
      </c>
      <c r="C25" s="36">
        <v>14</v>
      </c>
      <c r="D25" s="15">
        <v>7676</v>
      </c>
      <c r="E25" s="66" t="s">
        <v>59</v>
      </c>
    </row>
    <row r="26" spans="1:5" ht="15.75" thickBot="1">
      <c r="A26" s="11" t="s">
        <v>10</v>
      </c>
      <c r="B26" s="48"/>
      <c r="C26" s="48"/>
      <c r="D26" s="9">
        <f>SUM(D25)</f>
        <v>7676</v>
      </c>
      <c r="E26" s="52"/>
    </row>
    <row r="27" spans="1:5" ht="45">
      <c r="A27" s="40"/>
      <c r="B27" s="62" t="s">
        <v>47</v>
      </c>
      <c r="C27" s="36">
        <v>14</v>
      </c>
      <c r="D27" s="15">
        <v>221</v>
      </c>
      <c r="E27" s="66" t="s">
        <v>60</v>
      </c>
    </row>
    <row r="28" spans="1:5" ht="15.75" thickBot="1">
      <c r="A28" s="11" t="s">
        <v>11</v>
      </c>
      <c r="B28" s="48"/>
      <c r="C28" s="48"/>
      <c r="D28" s="9">
        <f>SUM(D27)</f>
        <v>221</v>
      </c>
      <c r="E28" s="52"/>
    </row>
    <row r="29" spans="1:5" ht="15">
      <c r="A29" s="40"/>
      <c r="B29" s="62" t="s">
        <v>47</v>
      </c>
      <c r="C29" s="36">
        <v>14</v>
      </c>
      <c r="D29" s="15">
        <v>2633</v>
      </c>
      <c r="E29" s="66" t="s">
        <v>61</v>
      </c>
    </row>
    <row r="30" spans="1:5" ht="30">
      <c r="A30" s="47"/>
      <c r="B30" s="63" t="s">
        <v>47</v>
      </c>
      <c r="C30" s="37">
        <v>29</v>
      </c>
      <c r="D30" s="14">
        <v>-1378</v>
      </c>
      <c r="E30" s="65" t="s">
        <v>62</v>
      </c>
    </row>
    <row r="31" spans="1:5" ht="15.75" thickBot="1">
      <c r="A31" s="18" t="s">
        <v>20</v>
      </c>
      <c r="B31" s="53"/>
      <c r="C31" s="53"/>
      <c r="D31" s="54">
        <f>SUM(D29:D30)</f>
        <v>1255</v>
      </c>
      <c r="E31" s="55"/>
    </row>
    <row r="32" spans="1:5" ht="15.75" thickBot="1">
      <c r="A32" s="10" t="s">
        <v>46</v>
      </c>
      <c r="B32" s="56"/>
      <c r="C32" s="56"/>
      <c r="D32" s="17">
        <f>D15+D17+D20+D22+D24+D26+D28+D31</f>
        <v>180738</v>
      </c>
      <c r="E32" s="57"/>
    </row>
    <row r="33" ht="15">
      <c r="D33" s="1"/>
    </row>
    <row r="34" ht="15">
      <c r="D34" s="1"/>
    </row>
    <row r="35" ht="15">
      <c r="D35" s="1"/>
    </row>
    <row r="36" spans="1:5" ht="21">
      <c r="A36" s="2" t="s">
        <v>0</v>
      </c>
      <c r="E36" s="8" t="s">
        <v>36</v>
      </c>
    </row>
    <row r="37" spans="1:2" ht="15">
      <c r="A37" s="3" t="s">
        <v>19</v>
      </c>
      <c r="B37" s="3"/>
    </row>
    <row r="38" spans="1:5" ht="15">
      <c r="A38" s="3"/>
      <c r="B38" s="3"/>
      <c r="E38" s="22" t="s">
        <v>45</v>
      </c>
    </row>
    <row r="39" ht="15.75" thickBot="1"/>
    <row r="40" spans="1:5" ht="15.75" thickBot="1">
      <c r="A40" s="46" t="s">
        <v>22</v>
      </c>
      <c r="B40" s="43" t="s">
        <v>1</v>
      </c>
      <c r="C40" s="43" t="s">
        <v>21</v>
      </c>
      <c r="D40" s="43" t="s">
        <v>2</v>
      </c>
      <c r="E40" s="44" t="s">
        <v>3</v>
      </c>
    </row>
    <row r="41" spans="1:5" ht="15">
      <c r="A41" s="28"/>
      <c r="B41" s="29" t="s">
        <v>47</v>
      </c>
      <c r="C41" s="29">
        <v>28</v>
      </c>
      <c r="D41" s="7">
        <v>1350</v>
      </c>
      <c r="E41" s="42" t="s">
        <v>99</v>
      </c>
    </row>
    <row r="42" spans="1:5" ht="15">
      <c r="A42" s="23"/>
      <c r="B42" s="24" t="s">
        <v>47</v>
      </c>
      <c r="C42" s="24">
        <v>28</v>
      </c>
      <c r="D42" s="4">
        <v>1718.91</v>
      </c>
      <c r="E42" s="84" t="s">
        <v>100</v>
      </c>
    </row>
    <row r="43" spans="1:5" ht="15">
      <c r="A43" s="23"/>
      <c r="B43" s="24" t="s">
        <v>47</v>
      </c>
      <c r="C43" s="24">
        <v>28</v>
      </c>
      <c r="D43" s="4">
        <v>4.34</v>
      </c>
      <c r="E43" s="84" t="s">
        <v>101</v>
      </c>
    </row>
    <row r="44" spans="1:5" ht="15">
      <c r="A44" s="23"/>
      <c r="B44" s="24" t="s">
        <v>47</v>
      </c>
      <c r="C44" s="24">
        <v>28</v>
      </c>
      <c r="D44" s="4">
        <v>4675.28</v>
      </c>
      <c r="E44" s="84" t="s">
        <v>102</v>
      </c>
    </row>
    <row r="45" spans="1:5" ht="15">
      <c r="A45" s="23"/>
      <c r="B45" s="24" t="s">
        <v>47</v>
      </c>
      <c r="C45" s="24">
        <v>28</v>
      </c>
      <c r="D45" s="4">
        <v>126</v>
      </c>
      <c r="E45" s="84" t="s">
        <v>103</v>
      </c>
    </row>
    <row r="46" spans="1:5" ht="15">
      <c r="A46" s="67"/>
      <c r="B46" s="68" t="s">
        <v>47</v>
      </c>
      <c r="C46" s="68">
        <v>29</v>
      </c>
      <c r="D46" s="69">
        <v>390</v>
      </c>
      <c r="E46" s="86" t="s">
        <v>104</v>
      </c>
    </row>
    <row r="47" spans="1:5" ht="15.75" thickBot="1">
      <c r="A47" s="25" t="s">
        <v>23</v>
      </c>
      <c r="B47" s="26"/>
      <c r="C47" s="26"/>
      <c r="D47" s="6">
        <f>SUM(D41:D46)</f>
        <v>8264.529999999999</v>
      </c>
      <c r="E47" s="27"/>
    </row>
    <row r="48" spans="1:5" ht="15">
      <c r="A48" s="38"/>
      <c r="B48" s="39" t="s">
        <v>47</v>
      </c>
      <c r="C48" s="39">
        <v>28</v>
      </c>
      <c r="D48" s="13">
        <v>254.74</v>
      </c>
      <c r="E48" s="45" t="s">
        <v>39</v>
      </c>
    </row>
    <row r="49" spans="1:5" ht="15">
      <c r="A49" s="73"/>
      <c r="B49" s="74" t="s">
        <v>47</v>
      </c>
      <c r="C49" s="74">
        <v>29</v>
      </c>
      <c r="D49" s="75">
        <v>73.08</v>
      </c>
      <c r="E49" s="76" t="s">
        <v>39</v>
      </c>
    </row>
    <row r="50" spans="1:5" ht="15.75" thickBot="1">
      <c r="A50" s="25" t="s">
        <v>37</v>
      </c>
      <c r="B50" s="26"/>
      <c r="C50" s="26"/>
      <c r="D50" s="6">
        <f>SUM(D48:D49)</f>
        <v>327.82</v>
      </c>
      <c r="E50" s="27"/>
    </row>
    <row r="51" spans="1:5" ht="15">
      <c r="A51" s="23"/>
      <c r="B51" s="24" t="s">
        <v>47</v>
      </c>
      <c r="C51" s="24">
        <v>27</v>
      </c>
      <c r="D51" s="4">
        <v>368.75</v>
      </c>
      <c r="E51" s="31" t="s">
        <v>40</v>
      </c>
    </row>
    <row r="52" spans="1:5" ht="15">
      <c r="A52" s="23"/>
      <c r="B52" s="24" t="s">
        <v>47</v>
      </c>
      <c r="C52" s="24">
        <v>27</v>
      </c>
      <c r="D52" s="4">
        <v>5319.34</v>
      </c>
      <c r="E52" s="31" t="s">
        <v>34</v>
      </c>
    </row>
    <row r="53" spans="1:5" ht="15.75" thickBot="1">
      <c r="A53" s="32" t="s">
        <v>24</v>
      </c>
      <c r="B53" s="5"/>
      <c r="C53" s="5"/>
      <c r="D53" s="12">
        <f>SUM(D51:D52)</f>
        <v>5688.09</v>
      </c>
      <c r="E53" s="33"/>
    </row>
    <row r="54" spans="1:5" ht="15">
      <c r="A54" s="34"/>
      <c r="B54" s="29" t="s">
        <v>47</v>
      </c>
      <c r="C54" s="29">
        <v>22</v>
      </c>
      <c r="D54" s="7">
        <v>207.75</v>
      </c>
      <c r="E54" s="30" t="s">
        <v>97</v>
      </c>
    </row>
    <row r="55" spans="1:5" ht="15">
      <c r="A55" s="35"/>
      <c r="B55" s="24" t="s">
        <v>47</v>
      </c>
      <c r="C55" s="24">
        <v>25</v>
      </c>
      <c r="D55" s="4">
        <v>150.86</v>
      </c>
      <c r="E55" s="31" t="s">
        <v>98</v>
      </c>
    </row>
    <row r="56" spans="1:5" ht="15">
      <c r="A56" s="35"/>
      <c r="B56" s="24" t="s">
        <v>47</v>
      </c>
      <c r="C56" s="24">
        <v>25</v>
      </c>
      <c r="D56" s="4">
        <v>7.63</v>
      </c>
      <c r="E56" s="31" t="s">
        <v>35</v>
      </c>
    </row>
    <row r="57" spans="1:5" ht="15.75" thickBot="1">
      <c r="A57" s="32" t="s">
        <v>12</v>
      </c>
      <c r="B57" s="5"/>
      <c r="C57" s="5"/>
      <c r="D57" s="12">
        <f>SUM(D54:D56)</f>
        <v>366.24</v>
      </c>
      <c r="E57" s="33"/>
    </row>
    <row r="58" spans="1:5" ht="15">
      <c r="A58" s="34"/>
      <c r="B58" s="62" t="s">
        <v>47</v>
      </c>
      <c r="C58" s="36">
        <v>28</v>
      </c>
      <c r="D58" s="7">
        <v>2500</v>
      </c>
      <c r="E58" s="66" t="s">
        <v>96</v>
      </c>
    </row>
    <row r="59" spans="1:5" ht="15.75" thickBot="1">
      <c r="A59" s="25" t="s">
        <v>25</v>
      </c>
      <c r="B59" s="26"/>
      <c r="C59" s="26"/>
      <c r="D59" s="6">
        <f>SUM(D58)</f>
        <v>2500</v>
      </c>
      <c r="E59" s="97"/>
    </row>
    <row r="60" spans="1:5" ht="15">
      <c r="A60" s="73"/>
      <c r="B60" s="74"/>
      <c r="C60" s="74"/>
      <c r="D60" s="75">
        <v>0</v>
      </c>
      <c r="E60" s="78"/>
    </row>
    <row r="61" spans="1:5" ht="15.75" thickBot="1">
      <c r="A61" s="32" t="s">
        <v>13</v>
      </c>
      <c r="B61" s="5"/>
      <c r="C61" s="5"/>
      <c r="D61" s="12">
        <f>SUM(D60)</f>
        <v>0</v>
      </c>
      <c r="E61" s="33"/>
    </row>
    <row r="62" spans="1:5" ht="15">
      <c r="A62" s="28"/>
      <c r="B62" s="29" t="s">
        <v>47</v>
      </c>
      <c r="C62" s="29">
        <v>27</v>
      </c>
      <c r="D62" s="7">
        <v>683.62</v>
      </c>
      <c r="E62" s="30" t="s">
        <v>91</v>
      </c>
    </row>
    <row r="63" spans="1:5" ht="15">
      <c r="A63" s="38"/>
      <c r="B63" s="39" t="s">
        <v>47</v>
      </c>
      <c r="C63" s="39">
        <v>6</v>
      </c>
      <c r="D63" s="13">
        <v>1306.9</v>
      </c>
      <c r="E63" s="72" t="s">
        <v>90</v>
      </c>
    </row>
    <row r="64" spans="1:5" ht="15">
      <c r="A64" s="23"/>
      <c r="B64" s="24" t="s">
        <v>47</v>
      </c>
      <c r="C64" s="24">
        <v>27</v>
      </c>
      <c r="D64" s="4">
        <v>24.19</v>
      </c>
      <c r="E64" s="31" t="s">
        <v>92</v>
      </c>
    </row>
    <row r="65" spans="1:5" ht="15">
      <c r="A65" s="23"/>
      <c r="B65" s="24" t="s">
        <v>47</v>
      </c>
      <c r="C65" s="24">
        <v>27</v>
      </c>
      <c r="D65" s="4">
        <v>806.56</v>
      </c>
      <c r="E65" s="31" t="s">
        <v>93</v>
      </c>
    </row>
    <row r="66" spans="1:5" ht="15">
      <c r="A66" s="23"/>
      <c r="B66" s="24" t="s">
        <v>47</v>
      </c>
      <c r="C66" s="24">
        <v>27</v>
      </c>
      <c r="D66" s="4">
        <v>80</v>
      </c>
      <c r="E66" s="31" t="s">
        <v>94</v>
      </c>
    </row>
    <row r="67" spans="1:5" ht="15">
      <c r="A67" s="67"/>
      <c r="B67" s="68" t="s">
        <v>47</v>
      </c>
      <c r="C67" s="68">
        <v>30</v>
      </c>
      <c r="D67" s="69">
        <v>936.42</v>
      </c>
      <c r="E67" s="70" t="s">
        <v>95</v>
      </c>
    </row>
    <row r="68" spans="1:5" ht="15.75" thickBot="1">
      <c r="A68" s="32" t="s">
        <v>14</v>
      </c>
      <c r="B68" s="5"/>
      <c r="C68" s="5"/>
      <c r="D68" s="12">
        <f>SUM(D62:D67)</f>
        <v>3837.69</v>
      </c>
      <c r="E68" s="33"/>
    </row>
    <row r="69" spans="1:5" ht="15">
      <c r="A69" s="28"/>
      <c r="B69" s="29" t="s">
        <v>47</v>
      </c>
      <c r="C69" s="29">
        <v>29</v>
      </c>
      <c r="D69" s="7">
        <v>300</v>
      </c>
      <c r="E69" s="30" t="s">
        <v>86</v>
      </c>
    </row>
    <row r="70" spans="1:5" ht="15">
      <c r="A70" s="23"/>
      <c r="B70" s="24" t="s">
        <v>47</v>
      </c>
      <c r="C70" s="24">
        <v>27</v>
      </c>
      <c r="D70" s="4">
        <v>1881.98</v>
      </c>
      <c r="E70" s="31" t="s">
        <v>79</v>
      </c>
    </row>
    <row r="71" spans="1:5" ht="15">
      <c r="A71" s="23"/>
      <c r="B71" s="24" t="s">
        <v>47</v>
      </c>
      <c r="C71" s="24">
        <v>27</v>
      </c>
      <c r="D71" s="4">
        <v>3112.33</v>
      </c>
      <c r="E71" s="31" t="s">
        <v>78</v>
      </c>
    </row>
    <row r="72" spans="1:5" ht="15">
      <c r="A72" s="67"/>
      <c r="B72" s="68" t="s">
        <v>47</v>
      </c>
      <c r="C72" s="68">
        <v>28</v>
      </c>
      <c r="D72" s="69">
        <v>3866.46</v>
      </c>
      <c r="E72" s="70" t="s">
        <v>85</v>
      </c>
    </row>
    <row r="73" spans="1:5" ht="15">
      <c r="A73" s="67"/>
      <c r="B73" s="68" t="s">
        <v>47</v>
      </c>
      <c r="C73" s="68">
        <v>20</v>
      </c>
      <c r="D73" s="69">
        <v>90</v>
      </c>
      <c r="E73" s="70" t="s">
        <v>41</v>
      </c>
    </row>
    <row r="74" spans="1:5" ht="15">
      <c r="A74" s="67"/>
      <c r="B74" s="68" t="s">
        <v>47</v>
      </c>
      <c r="C74" s="68">
        <v>22</v>
      </c>
      <c r="D74" s="69">
        <v>77</v>
      </c>
      <c r="E74" s="70" t="s">
        <v>43</v>
      </c>
    </row>
    <row r="75" spans="1:5" ht="15">
      <c r="A75" s="67"/>
      <c r="B75" s="68" t="s">
        <v>47</v>
      </c>
      <c r="C75" s="68">
        <v>28</v>
      </c>
      <c r="D75" s="69">
        <v>425</v>
      </c>
      <c r="E75" s="70" t="s">
        <v>82</v>
      </c>
    </row>
    <row r="76" spans="1:5" ht="15">
      <c r="A76" s="67"/>
      <c r="B76" s="68" t="s">
        <v>47</v>
      </c>
      <c r="C76" s="68">
        <v>28</v>
      </c>
      <c r="D76" s="69">
        <v>900</v>
      </c>
      <c r="E76" s="70" t="s">
        <v>81</v>
      </c>
    </row>
    <row r="77" spans="1:5" ht="15">
      <c r="A77" s="67"/>
      <c r="B77" s="68" t="s">
        <v>47</v>
      </c>
      <c r="C77" s="68">
        <v>27</v>
      </c>
      <c r="D77" s="69">
        <v>1008</v>
      </c>
      <c r="E77" s="70" t="s">
        <v>80</v>
      </c>
    </row>
    <row r="78" spans="1:5" ht="15">
      <c r="A78" s="67"/>
      <c r="B78" s="68" t="s">
        <v>47</v>
      </c>
      <c r="C78" s="68">
        <v>28</v>
      </c>
      <c r="D78" s="69">
        <v>672</v>
      </c>
      <c r="E78" s="70" t="s">
        <v>83</v>
      </c>
    </row>
    <row r="79" spans="1:5" ht="15">
      <c r="A79" s="67"/>
      <c r="B79" s="68" t="s">
        <v>47</v>
      </c>
      <c r="C79" s="68">
        <v>28</v>
      </c>
      <c r="D79" s="69">
        <v>65</v>
      </c>
      <c r="E79" s="70" t="s">
        <v>84</v>
      </c>
    </row>
    <row r="80" spans="1:5" ht="15">
      <c r="A80" s="67"/>
      <c r="B80" s="68" t="s">
        <v>47</v>
      </c>
      <c r="C80" s="68">
        <v>29</v>
      </c>
      <c r="D80" s="69">
        <v>120</v>
      </c>
      <c r="E80" s="70" t="s">
        <v>42</v>
      </c>
    </row>
    <row r="81" spans="1:5" ht="15">
      <c r="A81" s="67"/>
      <c r="B81" s="68" t="s">
        <v>47</v>
      </c>
      <c r="C81" s="68">
        <v>29</v>
      </c>
      <c r="D81" s="69">
        <v>568.42</v>
      </c>
      <c r="E81" s="70" t="s">
        <v>87</v>
      </c>
    </row>
    <row r="82" spans="1:5" ht="15">
      <c r="A82" s="67"/>
      <c r="B82" s="68" t="s">
        <v>47</v>
      </c>
      <c r="C82" s="68">
        <v>29</v>
      </c>
      <c r="D82" s="69">
        <v>1264.97</v>
      </c>
      <c r="E82" s="70" t="s">
        <v>88</v>
      </c>
    </row>
    <row r="83" spans="1:5" ht="15">
      <c r="A83" s="67"/>
      <c r="B83" s="68" t="s">
        <v>47</v>
      </c>
      <c r="C83" s="68">
        <v>29</v>
      </c>
      <c r="D83" s="69">
        <v>0.54</v>
      </c>
      <c r="E83" s="70" t="s">
        <v>89</v>
      </c>
    </row>
    <row r="84" spans="1:5" ht="15.75" thickBot="1">
      <c r="A84" s="32" t="s">
        <v>18</v>
      </c>
      <c r="B84" s="5"/>
      <c r="C84" s="5"/>
      <c r="D84" s="12">
        <f>SUM(D69:D83)</f>
        <v>14351.7</v>
      </c>
      <c r="E84" s="41"/>
    </row>
    <row r="85" spans="1:5" ht="15">
      <c r="A85" s="34"/>
      <c r="B85" s="29" t="s">
        <v>47</v>
      </c>
      <c r="C85" s="29">
        <v>28</v>
      </c>
      <c r="D85" s="7">
        <v>645.56</v>
      </c>
      <c r="E85" s="42" t="s">
        <v>77</v>
      </c>
    </row>
    <row r="86" spans="1:5" ht="15.75" thickBot="1">
      <c r="A86" s="32" t="s">
        <v>15</v>
      </c>
      <c r="B86" s="5"/>
      <c r="C86" s="5"/>
      <c r="D86" s="87">
        <f>SUM(D85:D85)</f>
        <v>645.56</v>
      </c>
      <c r="E86" s="41"/>
    </row>
    <row r="87" spans="1:5" ht="15">
      <c r="A87" s="28"/>
      <c r="B87" s="29" t="s">
        <v>47</v>
      </c>
      <c r="C87" s="29">
        <v>28</v>
      </c>
      <c r="D87" s="92">
        <v>3348</v>
      </c>
      <c r="E87" s="42" t="s">
        <v>75</v>
      </c>
    </row>
    <row r="88" spans="1:5" ht="15.75" thickBot="1">
      <c r="A88" s="93"/>
      <c r="B88" s="94" t="s">
        <v>47</v>
      </c>
      <c r="C88" s="94">
        <v>28</v>
      </c>
      <c r="D88" s="95">
        <v>844.8</v>
      </c>
      <c r="E88" s="96" t="s">
        <v>76</v>
      </c>
    </row>
    <row r="89" spans="1:5" ht="15.75" thickBot="1">
      <c r="A89" s="88" t="s">
        <v>16</v>
      </c>
      <c r="B89" s="89"/>
      <c r="C89" s="89"/>
      <c r="D89" s="90">
        <f>SUM(D87:D88)</f>
        <v>4192.8</v>
      </c>
      <c r="E89" s="91"/>
    </row>
    <row r="90" spans="1:5" ht="15">
      <c r="A90" s="71"/>
      <c r="B90" s="79"/>
      <c r="C90" s="80"/>
      <c r="D90" s="77">
        <v>0</v>
      </c>
      <c r="E90" s="81"/>
    </row>
    <row r="91" spans="1:5" ht="15">
      <c r="A91" s="35" t="s">
        <v>17</v>
      </c>
      <c r="B91" s="82"/>
      <c r="C91" s="82"/>
      <c r="D91" s="83">
        <f>SUM(D90:D90)</f>
        <v>0</v>
      </c>
      <c r="E91" s="85"/>
    </row>
    <row r="92" spans="1:5" ht="15">
      <c r="A92" s="38"/>
      <c r="B92" s="39" t="s">
        <v>47</v>
      </c>
      <c r="C92" s="39">
        <v>29</v>
      </c>
      <c r="D92" s="13">
        <v>1186.56</v>
      </c>
      <c r="E92" s="45" t="s">
        <v>74</v>
      </c>
    </row>
    <row r="93" spans="1:5" ht="15.75" thickBot="1">
      <c r="A93" s="32" t="s">
        <v>26</v>
      </c>
      <c r="B93" s="5"/>
      <c r="C93" s="5"/>
      <c r="D93" s="12">
        <f>SUM(D92)</f>
        <v>1186.56</v>
      </c>
      <c r="E93" s="41"/>
    </row>
    <row r="94" spans="1:5" ht="15">
      <c r="A94" s="28"/>
      <c r="B94" s="29" t="s">
        <v>47</v>
      </c>
      <c r="C94" s="29">
        <v>28</v>
      </c>
      <c r="D94" s="7">
        <v>980</v>
      </c>
      <c r="E94" s="42" t="s">
        <v>73</v>
      </c>
    </row>
    <row r="95" spans="1:5" ht="15.75" thickBot="1">
      <c r="A95" s="32" t="s">
        <v>27</v>
      </c>
      <c r="B95" s="5"/>
      <c r="C95" s="5"/>
      <c r="D95" s="12">
        <f>SUM(D94:D94)</f>
        <v>980</v>
      </c>
      <c r="E95" s="41"/>
    </row>
    <row r="96" spans="1:5" ht="15">
      <c r="A96" s="28" t="s">
        <v>28</v>
      </c>
      <c r="B96" s="29" t="s">
        <v>47</v>
      </c>
      <c r="C96" s="29">
        <v>29</v>
      </c>
      <c r="D96" s="7">
        <v>163.2</v>
      </c>
      <c r="E96" s="42" t="s">
        <v>72</v>
      </c>
    </row>
    <row r="97" spans="1:5" ht="15.75" thickBot="1">
      <c r="A97" s="32" t="s">
        <v>29</v>
      </c>
      <c r="B97" s="5"/>
      <c r="C97" s="5"/>
      <c r="D97" s="12">
        <f>SUM(D96:D96)</f>
        <v>163.2</v>
      </c>
      <c r="E97" s="41"/>
    </row>
    <row r="98" spans="1:5" ht="15">
      <c r="A98" s="28"/>
      <c r="B98" s="29"/>
      <c r="C98" s="29"/>
      <c r="D98" s="7">
        <v>0</v>
      </c>
      <c r="E98" s="42"/>
    </row>
    <row r="99" spans="1:5" ht="15">
      <c r="A99" s="32" t="s">
        <v>30</v>
      </c>
      <c r="B99" s="5"/>
      <c r="C99" s="5"/>
      <c r="D99" s="12">
        <f>SUM(D98)</f>
        <v>0</v>
      </c>
      <c r="E99" s="41"/>
    </row>
    <row r="100" spans="1:5" ht="15">
      <c r="A100" s="23"/>
      <c r="B100" s="24" t="s">
        <v>47</v>
      </c>
      <c r="C100" s="24">
        <v>5</v>
      </c>
      <c r="D100" s="4">
        <v>615.04</v>
      </c>
      <c r="E100" s="84" t="s">
        <v>68</v>
      </c>
    </row>
    <row r="101" spans="1:5" ht="15">
      <c r="A101" s="23"/>
      <c r="B101" s="24" t="s">
        <v>47</v>
      </c>
      <c r="C101" s="24">
        <v>5</v>
      </c>
      <c r="D101" s="4">
        <v>615.04</v>
      </c>
      <c r="E101" s="84" t="s">
        <v>69</v>
      </c>
    </row>
    <row r="102" spans="1:5" ht="15">
      <c r="A102" s="67"/>
      <c r="B102" s="68" t="s">
        <v>47</v>
      </c>
      <c r="C102" s="68">
        <v>29</v>
      </c>
      <c r="D102" s="69">
        <v>615.04</v>
      </c>
      <c r="E102" s="86" t="s">
        <v>70</v>
      </c>
    </row>
    <row r="103" spans="1:5" ht="15">
      <c r="A103" s="67"/>
      <c r="B103" s="68" t="s">
        <v>47</v>
      </c>
      <c r="C103" s="68">
        <v>29</v>
      </c>
      <c r="D103" s="69">
        <v>937.26</v>
      </c>
      <c r="E103" s="86" t="s">
        <v>71</v>
      </c>
    </row>
    <row r="104" spans="1:5" ht="15.75" thickBot="1">
      <c r="A104" s="32" t="s">
        <v>31</v>
      </c>
      <c r="B104" s="5"/>
      <c r="C104" s="5"/>
      <c r="D104" s="12">
        <f>SUM(D100:D103)</f>
        <v>2782.38</v>
      </c>
      <c r="E104" s="41"/>
    </row>
    <row r="105" spans="1:5" ht="15">
      <c r="A105" s="28"/>
      <c r="B105" s="29" t="s">
        <v>47</v>
      </c>
      <c r="C105" s="29">
        <v>27</v>
      </c>
      <c r="D105" s="29">
        <v>763.78</v>
      </c>
      <c r="E105" s="42" t="s">
        <v>44</v>
      </c>
    </row>
    <row r="106" spans="1:5" ht="15.75" thickBot="1">
      <c r="A106" s="32" t="s">
        <v>32</v>
      </c>
      <c r="B106" s="5"/>
      <c r="C106" s="5"/>
      <c r="D106" s="5">
        <f>SUM(D105)</f>
        <v>763.78</v>
      </c>
      <c r="E106" s="41"/>
    </row>
    <row r="107" spans="1:5" ht="15">
      <c r="A107" s="28"/>
      <c r="B107" s="29" t="s">
        <v>47</v>
      </c>
      <c r="C107" s="29">
        <v>29</v>
      </c>
      <c r="D107" s="7">
        <v>600</v>
      </c>
      <c r="E107" s="42" t="s">
        <v>67</v>
      </c>
    </row>
    <row r="108" spans="1:5" ht="15.75" thickBot="1">
      <c r="A108" s="32" t="s">
        <v>33</v>
      </c>
      <c r="B108" s="5"/>
      <c r="C108" s="5"/>
      <c r="D108" s="12">
        <f>SUM(D107:D107)</f>
        <v>600</v>
      </c>
      <c r="E108" s="41"/>
    </row>
    <row r="109" spans="1:5" ht="15.75" thickBot="1">
      <c r="A109" s="58" t="s">
        <v>63</v>
      </c>
      <c r="B109" s="59"/>
      <c r="C109" s="59"/>
      <c r="D109" s="60">
        <f>D47+D50+D53+D57+D59+D61+D68+D84+D86+D89+D91+D93+D95+D97+D99+D104+D106+D108</f>
        <v>46650.34999999999</v>
      </c>
      <c r="E109" s="61"/>
    </row>
    <row r="113" spans="1:5" ht="21">
      <c r="A113" s="2" t="s">
        <v>0</v>
      </c>
      <c r="E113" s="8" t="s">
        <v>36</v>
      </c>
    </row>
    <row r="114" spans="1:2" ht="15">
      <c r="A114" s="3" t="s">
        <v>66</v>
      </c>
      <c r="B114" s="3"/>
    </row>
    <row r="115" spans="1:5" ht="15">
      <c r="A115" s="3"/>
      <c r="B115" s="3"/>
      <c r="E115" s="22" t="s">
        <v>45</v>
      </c>
    </row>
    <row r="116" ht="15.75" thickBot="1"/>
    <row r="117" spans="1:5" ht="15.75" thickBot="1">
      <c r="A117" s="46" t="s">
        <v>22</v>
      </c>
      <c r="B117" s="43" t="s">
        <v>1</v>
      </c>
      <c r="C117" s="43" t="s">
        <v>21</v>
      </c>
      <c r="D117" s="43" t="s">
        <v>2</v>
      </c>
      <c r="E117" s="44" t="s">
        <v>3</v>
      </c>
    </row>
    <row r="118" spans="1:5" ht="15">
      <c r="A118" s="28"/>
      <c r="B118" s="29" t="s">
        <v>47</v>
      </c>
      <c r="C118" s="29">
        <v>28</v>
      </c>
      <c r="D118" s="7">
        <v>5607.77</v>
      </c>
      <c r="E118" s="42" t="s">
        <v>65</v>
      </c>
    </row>
    <row r="119" spans="1:5" ht="15.75" thickBot="1">
      <c r="A119" s="25" t="s">
        <v>64</v>
      </c>
      <c r="B119" s="26"/>
      <c r="C119" s="26"/>
      <c r="D119" s="6">
        <f>SUM(D118:D118)</f>
        <v>5607.77</v>
      </c>
      <c r="E119" s="27"/>
    </row>
    <row r="120" spans="1:5" ht="15.75" thickBot="1">
      <c r="A120" s="58" t="s">
        <v>63</v>
      </c>
      <c r="B120" s="59"/>
      <c r="C120" s="59"/>
      <c r="D120" s="60">
        <f>D119</f>
        <v>5607.77</v>
      </c>
      <c r="E120" s="61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2017-01-10T11:27:21Z</cp:lastPrinted>
  <dcterms:created xsi:type="dcterms:W3CDTF">2016-03-14T09:29:35Z</dcterms:created>
  <dcterms:modified xsi:type="dcterms:W3CDTF">2017-01-10T11:45:48Z</dcterms:modified>
  <cp:category/>
  <cp:version/>
  <cp:contentType/>
  <cp:contentStatus/>
</cp:coreProperties>
</file>