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<sst xmlns="http://schemas.openxmlformats.org/spreadsheetml/2006/main" count="120" uniqueCount="83">
  <si>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</si>
  <si>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</si>
  <si>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</si>
  <si>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</si>
  <si>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</si>
  <si>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</si>
  <si>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</si>
  <si>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</si>
  <si>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</si>
  <si>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</si>
  <si>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</si>
  <si>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</si>
  <si>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</si>
  <si>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</si>
  <si>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</si>
  <si>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</si>
  <si>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</si>
  <si>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</si>
  <si>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</si>
  <si>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</si>
  <si>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</si>
  <si>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</si>
  <si>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</si>
  <si>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</si>
  <si>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</si>
  <si>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</si>
  <si>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</si>
  <si>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</si>
  <si>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</si>
  <si>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</si>
  <si>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</si>
  <si>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</si>
  <si>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</si>
  <si>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</si>
  <si>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</si>
  <si>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</si>
  <si>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</si>
  <si>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</si>
  <si>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</si>
  <si>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</si>
  <si>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</si>
  <si>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</si>
  <si>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</si>
  <si>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</si>
  <si>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</si>
  <si>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</si>
  <si>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</si>
  <si>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</si>
  <si>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</si>
  <si>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</si>
  <si>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</si>
  <si>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</si>
  <si>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</si>
  <si>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</si>
  <si>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</si>
  <si>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prime de asigurare non-viata ( RCA, CASCO)</t>
  </si>
  <si>
    <t>Total 20.30.03</t>
  </si>
  <si>
    <t>Art. 20.05.30</t>
  </si>
  <si>
    <t>alte obiecte de inventar</t>
  </si>
  <si>
    <t>Total 20.05.30</t>
  </si>
  <si>
    <t>Art. 20.14</t>
  </si>
  <si>
    <t>protectia muncii</t>
  </si>
  <si>
    <t>Total 20.14</t>
  </si>
  <si>
    <t>Art. 20.30.04</t>
  </si>
  <si>
    <t>chirii</t>
  </si>
  <si>
    <t>Total 20.30.04</t>
  </si>
  <si>
    <t>TOTAL TITLUL 20</t>
  </si>
  <si>
    <t>Perioada: 01 - 31.12.2016</t>
  </si>
  <si>
    <t>decembrie</t>
  </si>
  <si>
    <t xml:space="preserve">decembrie </t>
  </si>
  <si>
    <t>Art. 20.02</t>
  </si>
  <si>
    <t>Total 20.02</t>
  </si>
  <si>
    <t>reparatii curente</t>
  </si>
  <si>
    <t>Art. 20.11</t>
  </si>
  <si>
    <t>Total 20.11</t>
  </si>
  <si>
    <t>Art.20.30.03</t>
  </si>
  <si>
    <t>Art.20.12</t>
  </si>
  <si>
    <t>Total 20.12</t>
  </si>
  <si>
    <t>Consultanta si expertiza</t>
  </si>
  <si>
    <t>Art. 71.01.02</t>
  </si>
  <si>
    <t>masini, echipamente si mijloace de transport</t>
  </si>
  <si>
    <t>Total 71.01.02</t>
  </si>
  <si>
    <t>carti, publicatii si materiale documentare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</si>
</sst>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1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0" fontId="22" fillId="0" borderId="21" xfId="104" applyFont="1" applyBorder="1" applyAlignment="1">
      <alignment horizontal="center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33" xfId="104" applyFont="1" applyBorder="1" applyAlignment="1">
      <alignment horizontal="center"/>
      <protection/>
    </xf>
    <xf numFmtId="164" fontId="0" fillId="0" borderId="27" xfId="104" applyNumberFormat="1" applyFont="1" applyBorder="1" applyAlignment="1">
      <alignment horizontal="right"/>
      <protection/>
    </xf>
    <xf numFmtId="0" fontId="0" fillId="0" borderId="34" xfId="104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36" xfId="104" applyBorder="1" applyAlignment="1">
      <alignment horizontal="center"/>
      <protection/>
    </xf>
    <xf numFmtId="0" fontId="0" fillId="0" borderId="36" xfId="104" applyFont="1" applyBorder="1" applyAlignment="1">
      <alignment horizontal="center"/>
      <protection/>
    </xf>
    <xf numFmtId="164" fontId="0" fillId="0" borderId="36" xfId="104" applyNumberFormat="1" applyFont="1" applyBorder="1" applyAlignment="1">
      <alignment horizontal="right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7" xfId="104" applyNumberFormat="1" applyFont="1" applyBorder="1" applyAlignment="1">
      <alignment horizontal="left"/>
      <protection/>
    </xf>
    <xf numFmtId="0" fontId="0" fillId="0" borderId="33" xfId="104" applyBorder="1" applyAlignment="1">
      <alignment horizontal="center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38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4" xfId="104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0" fillId="0" borderId="21" xfId="104" applyFont="1" applyBorder="1" applyAlignment="1">
      <alignment/>
      <protection/>
    </xf>
    <xf numFmtId="0" fontId="22" fillId="0" borderId="2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tabSelected="1" workbookViewId="0" topLeftCell="C1">
      <selection activeCell="E22" sqref="E22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9" t="s">
        <v>67</v>
      </c>
      <c r="D6" s="89"/>
      <c r="E6" s="89"/>
      <c r="F6" s="89"/>
      <c r="G6" s="89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68</v>
      </c>
      <c r="E9" s="12">
        <v>14</v>
      </c>
      <c r="F9" s="13">
        <v>109935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109935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32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32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ht="12.75">
      <c r="C17" s="20"/>
      <c r="D17" s="23"/>
      <c r="E17" s="11"/>
      <c r="F17" s="13"/>
      <c r="G17" s="19"/>
    </row>
    <row r="18" spans="3:7" s="1" customFormat="1" ht="12.75">
      <c r="C18" s="20" t="s">
        <v>16</v>
      </c>
      <c r="D18" s="9"/>
      <c r="E18" s="9"/>
      <c r="F18" s="21">
        <f>SUM(F16:F17)</f>
        <v>0</v>
      </c>
      <c r="G18" s="24"/>
    </row>
    <row r="19" spans="3:7" s="1" customFormat="1" ht="12.75">
      <c r="C19" s="20"/>
      <c r="D19" s="9"/>
      <c r="E19" s="9"/>
      <c r="F19" s="21"/>
      <c r="G19" s="24"/>
    </row>
    <row r="20" spans="3:7" s="15" customFormat="1" ht="12.75">
      <c r="C20" s="22" t="s">
        <v>17</v>
      </c>
      <c r="D20" s="11" t="s">
        <v>68</v>
      </c>
      <c r="E20" s="11">
        <v>14</v>
      </c>
      <c r="F20" s="13">
        <v>772</v>
      </c>
      <c r="G20" s="14" t="s">
        <v>18</v>
      </c>
    </row>
    <row r="21" spans="3:7" s="15" customFormat="1" ht="12.75">
      <c r="C21" s="22"/>
      <c r="D21" s="11"/>
      <c r="E21" s="11">
        <v>21</v>
      </c>
      <c r="F21" s="13">
        <v>15649</v>
      </c>
      <c r="G21" s="14" t="s">
        <v>18</v>
      </c>
    </row>
    <row r="22" spans="3:7" s="1" customFormat="1" ht="12.75">
      <c r="C22" s="20" t="s">
        <v>19</v>
      </c>
      <c r="D22" s="9"/>
      <c r="E22" s="9"/>
      <c r="F22" s="21">
        <f>SUM(F20:F21)</f>
        <v>16421</v>
      </c>
      <c r="G22" s="8"/>
    </row>
    <row r="23" spans="3:7" s="1" customFormat="1" ht="12.75">
      <c r="C23" s="20"/>
      <c r="D23" s="9"/>
      <c r="E23" s="9"/>
      <c r="F23" s="21"/>
      <c r="G23" s="8"/>
    </row>
    <row r="24" spans="3:7" s="15" customFormat="1" ht="12.75">
      <c r="C24" s="22" t="s">
        <v>20</v>
      </c>
      <c r="D24" s="11" t="s">
        <v>68</v>
      </c>
      <c r="E24" s="11"/>
      <c r="F24" s="13">
        <v>0</v>
      </c>
      <c r="G24" s="14" t="s">
        <v>21</v>
      </c>
    </row>
    <row r="25" spans="3:7" ht="12.75">
      <c r="C25" s="16"/>
      <c r="D25" s="17"/>
      <c r="E25" s="11"/>
      <c r="F25" s="13"/>
      <c r="G25" s="19"/>
    </row>
    <row r="26" spans="3:7" s="1" customFormat="1" ht="12.75">
      <c r="C26" s="20" t="s">
        <v>22</v>
      </c>
      <c r="D26" s="9"/>
      <c r="E26" s="9"/>
      <c r="F26" s="21">
        <f>SUM(F24:F25)</f>
        <v>0</v>
      </c>
      <c r="G26" s="24"/>
    </row>
    <row r="27" spans="3:7" s="1" customFormat="1" ht="12.75">
      <c r="C27" s="20"/>
      <c r="D27" s="9"/>
      <c r="E27" s="9"/>
      <c r="F27" s="21"/>
      <c r="G27" s="24"/>
    </row>
    <row r="28" spans="3:7" s="15" customFormat="1" ht="12.75">
      <c r="C28" s="22" t="s">
        <v>23</v>
      </c>
      <c r="D28" s="11" t="s">
        <v>68</v>
      </c>
      <c r="E28" s="11"/>
      <c r="F28" s="13"/>
      <c r="G28" s="14" t="s">
        <v>24</v>
      </c>
    </row>
    <row r="29" spans="3:7" ht="12.75">
      <c r="C29" s="16"/>
      <c r="D29" s="11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4"/>
    </row>
    <row r="31" spans="3:7" s="15" customFormat="1" ht="12.75">
      <c r="C31" s="22" t="s">
        <v>26</v>
      </c>
      <c r="D31" s="11" t="s">
        <v>68</v>
      </c>
      <c r="E31" s="11"/>
      <c r="F31" s="13"/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0</v>
      </c>
      <c r="G33" s="24"/>
    </row>
    <row r="34" spans="3:7" s="15" customFormat="1" ht="25.5">
      <c r="C34" s="22" t="s">
        <v>29</v>
      </c>
      <c r="D34" s="11" t="s">
        <v>68</v>
      </c>
      <c r="E34" s="11"/>
      <c r="F34" s="13"/>
      <c r="G34" s="25" t="s">
        <v>30</v>
      </c>
    </row>
    <row r="35" spans="3:7" ht="12.75">
      <c r="C35" s="20"/>
      <c r="D35" s="11"/>
      <c r="E35" s="11"/>
      <c r="F35" s="13"/>
      <c r="G35" s="25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4"/>
    </row>
    <row r="37" spans="3:7" s="15" customFormat="1" ht="12.75">
      <c r="C37" s="22" t="s">
        <v>32</v>
      </c>
      <c r="D37" s="11" t="s">
        <v>68</v>
      </c>
      <c r="E37" s="11">
        <v>14</v>
      </c>
      <c r="F37" s="13">
        <v>948</v>
      </c>
      <c r="G37" s="14" t="s">
        <v>33</v>
      </c>
    </row>
    <row r="38" spans="3:7" ht="12.75">
      <c r="C38" s="16"/>
      <c r="D38" s="11"/>
      <c r="E38" s="11"/>
      <c r="F38" s="13"/>
      <c r="G38" s="19"/>
    </row>
    <row r="39" spans="3:7" s="1" customFormat="1" ht="12.75">
      <c r="C39" s="20" t="s">
        <v>34</v>
      </c>
      <c r="D39" s="9"/>
      <c r="E39" s="9"/>
      <c r="F39" s="21">
        <f>SUM(F37:F38)</f>
        <v>948</v>
      </c>
      <c r="G39" s="24"/>
    </row>
    <row r="40" spans="3:7" s="15" customFormat="1" ht="12.75">
      <c r="C40" s="26" t="s">
        <v>35</v>
      </c>
      <c r="D40" s="11"/>
      <c r="E40" s="11"/>
      <c r="F40" s="27">
        <f>F11+F14+F18+F22+F26+F30+F33+F36+F39</f>
        <v>127336</v>
      </c>
      <c r="G40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2"/>
  <sheetViews>
    <sheetView workbookViewId="0" topLeftCell="C1">
      <selection activeCell="C22" sqref="C22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90" t="s">
        <v>0</v>
      </c>
      <c r="D1" s="90"/>
      <c r="E1" s="90"/>
      <c r="F1" s="3"/>
    </row>
    <row r="2" spans="3:7" ht="12.75">
      <c r="C2" s="90" t="s">
        <v>1</v>
      </c>
      <c r="D2" s="90"/>
      <c r="E2" s="90"/>
      <c r="F2" s="3"/>
      <c r="G2" s="6"/>
    </row>
    <row r="3" spans="3:8" ht="12.75">
      <c r="C3" s="90" t="s">
        <v>36</v>
      </c>
      <c r="D3" s="90"/>
      <c r="E3" s="90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89" t="s">
        <v>67</v>
      </c>
      <c r="D5" s="89"/>
      <c r="E5" s="89"/>
      <c r="F5" s="89"/>
      <c r="G5" s="89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37</v>
      </c>
      <c r="D8" s="32" t="s">
        <v>69</v>
      </c>
      <c r="E8" s="33">
        <v>23</v>
      </c>
      <c r="F8" s="34">
        <v>2424.73</v>
      </c>
      <c r="G8" s="35" t="s">
        <v>38</v>
      </c>
    </row>
    <row r="9" spans="3:7" s="15" customFormat="1" ht="12.75">
      <c r="C9" s="36"/>
      <c r="D9" s="37"/>
      <c r="E9" s="38"/>
      <c r="F9" s="39"/>
      <c r="G9" s="35" t="s">
        <v>38</v>
      </c>
    </row>
    <row r="10" spans="3:32" s="45" customFormat="1" ht="13.5" thickBot="1">
      <c r="C10" s="40" t="s">
        <v>39</v>
      </c>
      <c r="D10" s="41"/>
      <c r="E10" s="41"/>
      <c r="F10" s="42">
        <f>SUM(F8:F9)</f>
        <v>2424.73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s="15" customFormat="1" ht="12.75">
      <c r="C11" s="46" t="s">
        <v>40</v>
      </c>
      <c r="D11" s="47" t="s">
        <v>69</v>
      </c>
      <c r="E11" s="37">
        <v>23</v>
      </c>
      <c r="F11" s="39">
        <v>364.8</v>
      </c>
      <c r="G11" s="48" t="s">
        <v>41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3:7" s="1" customFormat="1" ht="13.5" thickBot="1">
      <c r="C12" s="50" t="s">
        <v>42</v>
      </c>
      <c r="D12" s="51"/>
      <c r="E12" s="51"/>
      <c r="F12" s="52">
        <v>364.8</v>
      </c>
      <c r="G12" s="53"/>
    </row>
    <row r="13" spans="3:7" ht="13.5" thickBot="1">
      <c r="C13" s="54" t="s">
        <v>43</v>
      </c>
      <c r="D13" s="32" t="s">
        <v>69</v>
      </c>
      <c r="E13" s="32">
        <v>23</v>
      </c>
      <c r="F13" s="34">
        <v>4206.66</v>
      </c>
      <c r="G13" s="55" t="s">
        <v>44</v>
      </c>
    </row>
    <row r="14" spans="3:7" ht="12.75">
      <c r="C14" s="56"/>
      <c r="D14" s="11"/>
      <c r="E14" s="11">
        <v>27</v>
      </c>
      <c r="F14" s="13">
        <v>263.88</v>
      </c>
      <c r="G14" s="55" t="s">
        <v>44</v>
      </c>
    </row>
    <row r="15" spans="3:7" s="1" customFormat="1" ht="13.5" thickBot="1">
      <c r="C15" s="40" t="s">
        <v>45</v>
      </c>
      <c r="D15" s="41"/>
      <c r="E15" s="41"/>
      <c r="F15" s="42">
        <f>SUM(F13:F14)</f>
        <v>4470.54</v>
      </c>
      <c r="G15" s="43"/>
    </row>
    <row r="16" spans="3:7" s="1" customFormat="1" ht="13.5" thickBot="1">
      <c r="C16" s="57"/>
      <c r="D16" s="51"/>
      <c r="E16" s="51"/>
      <c r="F16" s="52"/>
      <c r="G16" s="53"/>
    </row>
    <row r="17" spans="3:7" ht="12.75">
      <c r="C17" s="54" t="s">
        <v>46</v>
      </c>
      <c r="D17" s="32" t="s">
        <v>68</v>
      </c>
      <c r="E17" s="32">
        <v>23</v>
      </c>
      <c r="F17" s="34">
        <v>73.33</v>
      </c>
      <c r="G17" s="55" t="s">
        <v>47</v>
      </c>
    </row>
    <row r="18" spans="3:7" s="1" customFormat="1" ht="13.5" thickBot="1">
      <c r="C18" s="40" t="s">
        <v>48</v>
      </c>
      <c r="D18" s="41"/>
      <c r="E18" s="41"/>
      <c r="F18" s="42">
        <f>SUM(F17:F17)</f>
        <v>73.33</v>
      </c>
      <c r="G18" s="58"/>
    </row>
    <row r="19" spans="3:7" s="15" customFormat="1" ht="12.75">
      <c r="C19" s="54" t="s">
        <v>49</v>
      </c>
      <c r="D19" s="32" t="s">
        <v>68</v>
      </c>
      <c r="E19" s="32">
        <v>5</v>
      </c>
      <c r="F19" s="34">
        <v>596.19</v>
      </c>
      <c r="G19" s="35" t="s">
        <v>50</v>
      </c>
    </row>
    <row r="20" spans="3:7" s="15" customFormat="1" ht="12.75">
      <c r="C20" s="65"/>
      <c r="D20" s="47"/>
      <c r="E20" s="47">
        <v>23</v>
      </c>
      <c r="F20" s="66">
        <v>602.58</v>
      </c>
      <c r="G20" s="67" t="s">
        <v>50</v>
      </c>
    </row>
    <row r="21" spans="3:7" s="15" customFormat="1" ht="12.75">
      <c r="C21" s="68"/>
      <c r="D21" s="11"/>
      <c r="E21" s="11">
        <v>28</v>
      </c>
      <c r="F21" s="13">
        <v>491.7</v>
      </c>
      <c r="G21" s="67"/>
    </row>
    <row r="22" spans="3:7" s="1" customFormat="1" ht="13.5" thickBot="1">
      <c r="C22" s="40" t="s">
        <v>51</v>
      </c>
      <c r="D22" s="41"/>
      <c r="E22" s="41"/>
      <c r="F22" s="42">
        <f>SUM(F19:F21)</f>
        <v>1690.47</v>
      </c>
      <c r="G22" s="43"/>
    </row>
    <row r="23" spans="3:7" s="15" customFormat="1" ht="12.75">
      <c r="C23" s="54" t="s">
        <v>52</v>
      </c>
      <c r="D23" s="32" t="s">
        <v>68</v>
      </c>
      <c r="E23" s="32">
        <v>16</v>
      </c>
      <c r="F23" s="34">
        <v>379.05</v>
      </c>
      <c r="G23" s="35" t="s">
        <v>53</v>
      </c>
    </row>
    <row r="24" spans="3:7" ht="12.75">
      <c r="C24" s="56"/>
      <c r="D24" s="17"/>
      <c r="E24" s="11">
        <v>23</v>
      </c>
      <c r="F24" s="13">
        <v>11880.33</v>
      </c>
      <c r="G24" s="67" t="s">
        <v>53</v>
      </c>
    </row>
    <row r="25" spans="3:7" ht="12.75">
      <c r="C25" s="69"/>
      <c r="D25" s="70"/>
      <c r="E25" s="71">
        <v>27</v>
      </c>
      <c r="F25" s="72">
        <v>199.99</v>
      </c>
      <c r="G25" s="67" t="s">
        <v>53</v>
      </c>
    </row>
    <row r="26" spans="3:7" ht="12.75">
      <c r="C26" s="69"/>
      <c r="D26" s="70"/>
      <c r="E26" s="71">
        <v>28</v>
      </c>
      <c r="F26" s="72">
        <v>477.78</v>
      </c>
      <c r="G26" s="67" t="s">
        <v>53</v>
      </c>
    </row>
    <row r="27" spans="3:7" ht="12.75">
      <c r="C27" s="69"/>
      <c r="D27" s="70"/>
      <c r="E27" s="71">
        <v>29</v>
      </c>
      <c r="F27" s="72">
        <v>340</v>
      </c>
      <c r="G27" s="67" t="s">
        <v>53</v>
      </c>
    </row>
    <row r="28" spans="3:7" s="1" customFormat="1" ht="13.5" thickBot="1">
      <c r="C28" s="40" t="s">
        <v>54</v>
      </c>
      <c r="D28" s="41"/>
      <c r="E28" s="41"/>
      <c r="F28" s="42">
        <f>SUM(F23:F27)</f>
        <v>13277.15</v>
      </c>
      <c r="G28" s="58"/>
    </row>
    <row r="29" spans="3:7" s="44" customFormat="1" ht="12.75">
      <c r="C29" s="76" t="s">
        <v>57</v>
      </c>
      <c r="D29" s="37" t="s">
        <v>68</v>
      </c>
      <c r="E29" s="73">
        <v>23</v>
      </c>
      <c r="F29" s="74">
        <v>49822</v>
      </c>
      <c r="G29" s="79" t="s">
        <v>58</v>
      </c>
    </row>
    <row r="30" spans="3:31" ht="12.75">
      <c r="C30" s="5"/>
      <c r="D30" s="47" t="s">
        <v>68</v>
      </c>
      <c r="E30" s="77">
        <v>27</v>
      </c>
      <c r="F30" s="78">
        <v>198</v>
      </c>
      <c r="G30" s="79" t="s">
        <v>58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3:31" s="1" customFormat="1" ht="13.5" thickBot="1">
      <c r="C31" s="81" t="s">
        <v>59</v>
      </c>
      <c r="D31" s="9"/>
      <c r="E31" s="9"/>
      <c r="F31" s="21">
        <f>SUM(F29:F30)</f>
        <v>50020</v>
      </c>
      <c r="G31" s="82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3:31" s="15" customFormat="1" ht="12.75">
      <c r="C32" s="54" t="s">
        <v>70</v>
      </c>
      <c r="D32" s="32" t="s">
        <v>68</v>
      </c>
      <c r="E32" s="32">
        <v>23</v>
      </c>
      <c r="F32" s="34">
        <v>26723.67</v>
      </c>
      <c r="G32" s="35" t="s">
        <v>72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3:31" s="1" customFormat="1" ht="13.5" thickBot="1">
      <c r="C33" s="40" t="s">
        <v>71</v>
      </c>
      <c r="D33" s="41"/>
      <c r="E33" s="41"/>
      <c r="F33" s="42">
        <f>SUM(F32:F32)</f>
        <v>26723.67</v>
      </c>
      <c r="G33" s="58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3:31" s="1" customFormat="1" ht="12.75">
      <c r="C34" s="50"/>
      <c r="D34" s="51"/>
      <c r="E34" s="51"/>
      <c r="F34" s="52"/>
      <c r="G34" s="6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3:31" s="15" customFormat="1" ht="12.75">
      <c r="C35" s="46" t="s">
        <v>73</v>
      </c>
      <c r="D35" s="37" t="s">
        <v>68</v>
      </c>
      <c r="E35" s="37">
        <v>23</v>
      </c>
      <c r="F35" s="39">
        <v>918</v>
      </c>
      <c r="G35" s="59" t="s">
        <v>82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3:31" s="1" customFormat="1" ht="12.75">
      <c r="C36" s="57"/>
      <c r="D36" s="51"/>
      <c r="E36" s="51"/>
      <c r="F36" s="52"/>
      <c r="G36" s="6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3:31" s="45" customFormat="1" ht="13.5" thickBot="1">
      <c r="C37" s="40" t="s">
        <v>74</v>
      </c>
      <c r="D37" s="41"/>
      <c r="E37" s="41"/>
      <c r="F37" s="42">
        <f>SUM(F35:F36)</f>
        <v>918</v>
      </c>
      <c r="G37" s="5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3:7" s="49" customFormat="1" ht="12.75">
      <c r="C38" s="46" t="s">
        <v>76</v>
      </c>
      <c r="D38" s="37" t="s">
        <v>68</v>
      </c>
      <c r="E38" s="37">
        <v>29</v>
      </c>
      <c r="F38" s="39">
        <v>2400</v>
      </c>
      <c r="G38" s="59" t="s">
        <v>78</v>
      </c>
    </row>
    <row r="39" spans="3:7" s="45" customFormat="1" ht="13.5" thickBot="1">
      <c r="C39" s="60" t="s">
        <v>77</v>
      </c>
      <c r="D39" s="61"/>
      <c r="E39" s="61"/>
      <c r="F39" s="62">
        <f>SUM(F38)</f>
        <v>2400</v>
      </c>
      <c r="G39" s="63"/>
    </row>
    <row r="40" spans="3:7" s="44" customFormat="1" ht="12.75">
      <c r="C40" s="50"/>
      <c r="D40" s="51"/>
      <c r="E40" s="51"/>
      <c r="F40" s="52"/>
      <c r="G40" s="64"/>
    </row>
    <row r="41" spans="3:31" s="15" customFormat="1" ht="12.75">
      <c r="C41" s="46" t="s">
        <v>60</v>
      </c>
      <c r="D41" s="37" t="s">
        <v>68</v>
      </c>
      <c r="E41" s="37">
        <v>23</v>
      </c>
      <c r="F41" s="39">
        <v>28.8</v>
      </c>
      <c r="G41" s="59" t="s">
        <v>61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3:31" s="45" customFormat="1" ht="13.5" thickBot="1">
      <c r="C42" s="40" t="s">
        <v>62</v>
      </c>
      <c r="D42" s="41"/>
      <c r="E42" s="41"/>
      <c r="F42" s="42">
        <f>SUM(F41:F41)</f>
        <v>28.8</v>
      </c>
      <c r="G42" s="58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3:31" s="15" customFormat="1" ht="12.75">
      <c r="C43" s="46" t="s">
        <v>75</v>
      </c>
      <c r="D43" s="37" t="s">
        <v>68</v>
      </c>
      <c r="E43" s="37">
        <v>23</v>
      </c>
      <c r="F43" s="39">
        <v>4080</v>
      </c>
      <c r="G43" s="75" t="s">
        <v>55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3:31" s="1" customFormat="1" ht="12.75">
      <c r="C44" s="57"/>
      <c r="D44" s="51"/>
      <c r="E44" s="37"/>
      <c r="F44" s="39"/>
      <c r="G44" s="59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" customFormat="1" ht="13.5" thickBot="1">
      <c r="C45" s="50" t="s">
        <v>56</v>
      </c>
      <c r="D45" s="51"/>
      <c r="E45" s="51"/>
      <c r="F45" s="52">
        <f>SUM(F43:F44)</f>
        <v>4080</v>
      </c>
      <c r="G45" s="6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3:31" s="15" customFormat="1" ht="13.5" thickBot="1">
      <c r="C46" s="54" t="s">
        <v>63</v>
      </c>
      <c r="D46" s="32" t="s">
        <v>68</v>
      </c>
      <c r="E46" s="32">
        <v>23</v>
      </c>
      <c r="F46" s="34">
        <v>708</v>
      </c>
      <c r="G46" s="35" t="s">
        <v>64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3:31" s="15" customFormat="1" ht="12.75">
      <c r="C47" s="46"/>
      <c r="D47" s="37"/>
      <c r="E47" s="37"/>
      <c r="F47" s="39"/>
      <c r="G47" s="35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3:7" s="1" customFormat="1" ht="13.5" thickBot="1">
      <c r="C48" s="40" t="s">
        <v>65</v>
      </c>
      <c r="D48" s="41"/>
      <c r="E48" s="41"/>
      <c r="F48" s="42">
        <f>SUM(F46:F47)</f>
        <v>708</v>
      </c>
      <c r="G48" s="58"/>
    </row>
    <row r="49" spans="3:31" s="15" customFormat="1" ht="13.5" thickBot="1">
      <c r="C49" s="87"/>
      <c r="D49" s="37"/>
      <c r="E49" s="37"/>
      <c r="F49" s="39"/>
      <c r="G49" s="35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3:31" s="15" customFormat="1" ht="13.5" thickBot="1">
      <c r="C50" s="46" t="s">
        <v>79</v>
      </c>
      <c r="D50" s="37" t="s">
        <v>68</v>
      </c>
      <c r="E50" s="37">
        <v>27</v>
      </c>
      <c r="F50" s="39">
        <v>11808</v>
      </c>
      <c r="G50" s="35" t="s">
        <v>80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3:31" s="1" customFormat="1" ht="13.5" thickBot="1">
      <c r="C51" s="50" t="s">
        <v>81</v>
      </c>
      <c r="D51" s="51"/>
      <c r="E51" s="51"/>
      <c r="F51" s="52">
        <f>SUM(F50)</f>
        <v>11808</v>
      </c>
      <c r="G51" s="88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3:7" s="15" customFormat="1" ht="27.75" customHeight="1" thickBot="1">
      <c r="C52" s="83" t="s">
        <v>66</v>
      </c>
      <c r="D52" s="84"/>
      <c r="E52" s="84"/>
      <c r="F52" s="85">
        <f>F10+F12+F15+F18+F22+F28+F33+F37+F48+F31+F39+F42+F45+F51</f>
        <v>118987.49</v>
      </c>
      <c r="G52" s="86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2017-01-12T09:50:34Z</cp:lastPrinted>
  <dcterms:created xsi:type="dcterms:W3CDTF">1996-10-14T23:33:28Z</dcterms:created>
  <dcterms:modified xsi:type="dcterms:W3CDTF">2017-01-12T09:51:54Z</dcterms:modified>
  <cp:category/>
  <cp:version/>
  <cp:contentType/>
  <cp:contentStatus/>
</cp:coreProperties>
</file>