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<sst xmlns="http://schemas.openxmlformats.org/spreadsheetml/2006/main" count="111" uniqueCount="85">
  <si>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</si>
  <si>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</si>
  <si>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</si>
  <si>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</si>
  <si>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</si>
  <si>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</si>
  <si>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</si>
  <si>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</si>
  <si>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</si>
  <si>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</si>
  <si>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</si>
  <si>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</si>
  <si>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</si>
  <si>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</si>
  <si>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</si>
  <si>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</si>
  <si>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</si>
  <si>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</si>
  <si>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</si>
  <si>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</si>
  <si>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</si>
  <si>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</si>
  <si>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</si>
  <si>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</si>
  <si>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</si>
  <si>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</si>
  <si>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</si>
  <si>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</si>
  <si>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</si>
  <si>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</si>
  <si>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</si>
  <si>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</si>
  <si>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</si>
  <si>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</si>
  <si>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</si>
  <si>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</si>
  <si>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</si>
  <si>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</si>
  <si>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</si>
  <si>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</si>
  <si>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</si>
  <si>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</si>
  <si>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</si>
  <si>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</si>
  <si>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</si>
  <si>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</si>
  <si>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</si>
  <si>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</si>
  <si>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</si>
  <si>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</si>
  <si>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</si>
  <si>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</si>
  <si>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</si>
  <si>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</si>
  <si>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</si>
  <si>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</si>
  <si>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</si>
  <si>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</si>
  <si>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</si>
  <si>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</si>
  <si>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</si>
  <si>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20.11</t>
  </si>
  <si>
    <t>carti, publicatii si materiale documentare</t>
  </si>
  <si>
    <t>Total 20.11</t>
  </si>
  <si>
    <t>Art.20.12</t>
  </si>
  <si>
    <t>Consultanta si expertiza</t>
  </si>
  <si>
    <t>Total 20.12</t>
  </si>
  <si>
    <t>Art. 20.14</t>
  </si>
  <si>
    <t>protectia muncii</t>
  </si>
  <si>
    <t>Total 20.14</t>
  </si>
  <si>
    <t>Art.20.30.03</t>
  </si>
  <si>
    <t>prime de asigurare non-viata ( RCA, CASCO)</t>
  </si>
  <si>
    <t>Total 20.30.03</t>
  </si>
  <si>
    <t>Art. 20.30.04</t>
  </si>
  <si>
    <t>chirii</t>
  </si>
  <si>
    <t>Total 20.30.04</t>
  </si>
  <si>
    <t>TOTAL TITLUL 20</t>
  </si>
  <si>
    <t>Perioada: 01 - 31.03.2017</t>
  </si>
  <si>
    <t>martie</t>
  </si>
  <si>
    <t>Art. 20.01.05</t>
  </si>
  <si>
    <t>carburanti si lubrifianti</t>
  </si>
  <si>
    <t>Total 20.01.05</t>
  </si>
  <si>
    <t>Art. 20.01.06</t>
  </si>
  <si>
    <t>TOTAL 20.01.06</t>
  </si>
  <si>
    <t>piese de schimb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</si>
</sst>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7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3" fontId="22" fillId="0" borderId="25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0" xfId="104" applyBorder="1" applyAlignment="1">
      <alignment horizontal="center"/>
      <protection/>
    </xf>
    <xf numFmtId="0" fontId="0" fillId="0" borderId="31" xfId="104" applyBorder="1" applyAlignment="1">
      <alignment horizontal="center"/>
      <protection/>
    </xf>
    <xf numFmtId="0" fontId="0" fillId="0" borderId="31" xfId="104" applyFont="1" applyBorder="1" applyAlignment="1">
      <alignment horizontal="center"/>
      <protection/>
    </xf>
    <xf numFmtId="164" fontId="0" fillId="0" borderId="31" xfId="104" applyNumberFormat="1" applyFont="1" applyBorder="1" applyAlignment="1">
      <alignment horizontal="right"/>
      <protection/>
    </xf>
    <xf numFmtId="0" fontId="0" fillId="0" borderId="32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3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4" xfId="104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22" fillId="0" borderId="35" xfId="104" applyFont="1" applyBorder="1" applyAlignment="1">
      <alignment horizontal="left"/>
      <protection/>
    </xf>
    <xf numFmtId="0" fontId="22" fillId="0" borderId="36" xfId="104" applyFont="1" applyBorder="1" applyAlignment="1">
      <alignment horizontal="center"/>
      <protection/>
    </xf>
    <xf numFmtId="164" fontId="22" fillId="0" borderId="36" xfId="104" applyNumberFormat="1" applyFont="1" applyBorder="1" applyAlignment="1">
      <alignment horizontal="right"/>
      <protection/>
    </xf>
    <xf numFmtId="3" fontId="22" fillId="0" borderId="37" xfId="104" applyNumberFormat="1" applyFont="1" applyBorder="1" applyAlignment="1">
      <alignment horizontal="left"/>
      <protection/>
    </xf>
    <xf numFmtId="3" fontId="0" fillId="0" borderId="38" xfId="104" applyNumberFormat="1" applyFont="1" applyBorder="1" applyAlignment="1">
      <alignment horizontal="left"/>
      <protection/>
    </xf>
    <xf numFmtId="0" fontId="22" fillId="0" borderId="39" xfId="104" applyFont="1" applyFill="1" applyBorder="1" applyAlignment="1">
      <alignment horizontal="center"/>
      <protection/>
    </xf>
    <xf numFmtId="0" fontId="0" fillId="0" borderId="40" xfId="104" applyFont="1" applyBorder="1" applyAlignment="1">
      <alignment horizontal="center"/>
      <protection/>
    </xf>
    <xf numFmtId="4" fontId="22" fillId="0" borderId="40" xfId="104" applyNumberFormat="1" applyFont="1" applyBorder="1" applyAlignment="1">
      <alignment horizontal="right"/>
      <protection/>
    </xf>
    <xf numFmtId="0" fontId="0" fillId="0" borderId="41" xfId="104" applyFont="1" applyBorder="1" applyAlignment="1">
      <alignment horizontal="left"/>
      <protection/>
    </xf>
    <xf numFmtId="164" fontId="0" fillId="46" borderId="19" xfId="104" applyNumberFormat="1" applyFont="1" applyFill="1" applyBorder="1" applyAlignment="1">
      <alignment horizontal="righ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workbookViewId="0" topLeftCell="C1">
      <selection activeCell="C34" sqref="C34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12.57421875" style="27" customWidth="1"/>
    <col min="6" max="6" width="25.57421875" style="28" customWidth="1"/>
    <col min="7" max="7" width="38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5" t="s">
        <v>77</v>
      </c>
      <c r="D6" s="85"/>
      <c r="E6" s="85"/>
      <c r="F6" s="85"/>
      <c r="G6" s="85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78</v>
      </c>
      <c r="E9" s="12">
        <v>14</v>
      </c>
      <c r="F9" s="13">
        <v>150977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150977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/>
      <c r="E16" s="11"/>
      <c r="F16" s="13">
        <v>0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/>
      <c r="E19" s="11"/>
      <c r="F19" s="13">
        <v>0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0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 t="s">
        <v>78</v>
      </c>
      <c r="E23" s="11">
        <v>14</v>
      </c>
      <c r="F23" s="13">
        <v>23854</v>
      </c>
      <c r="G23" s="14" t="s">
        <v>21</v>
      </c>
    </row>
    <row r="24" spans="3:7" ht="12.75">
      <c r="C24" s="16"/>
      <c r="D24" s="17"/>
      <c r="E24" s="11"/>
      <c r="F24" s="13"/>
      <c r="G24" s="19"/>
    </row>
    <row r="25" spans="3:7" s="1" customFormat="1" ht="12.75">
      <c r="C25" s="20" t="s">
        <v>22</v>
      </c>
      <c r="D25" s="9"/>
      <c r="E25" s="9"/>
      <c r="F25" s="21">
        <f>SUM(F23:F24)</f>
        <v>23854</v>
      </c>
      <c r="G25" s="23"/>
    </row>
    <row r="26" spans="3:7" s="1" customFormat="1" ht="12.75">
      <c r="C26" s="20"/>
      <c r="D26" s="9"/>
      <c r="E26" s="9"/>
      <c r="F26" s="21"/>
      <c r="G26" s="23"/>
    </row>
    <row r="27" spans="3:7" s="15" customFormat="1" ht="12.75">
      <c r="C27" s="22" t="s">
        <v>23</v>
      </c>
      <c r="D27" s="11" t="s">
        <v>78</v>
      </c>
      <c r="E27" s="11">
        <v>14</v>
      </c>
      <c r="F27" s="13">
        <v>755</v>
      </c>
      <c r="G27" s="14" t="s">
        <v>24</v>
      </c>
    </row>
    <row r="28" spans="3:7" ht="12.75">
      <c r="C28" s="16"/>
      <c r="D28" s="11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755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 t="s">
        <v>78</v>
      </c>
      <c r="E31" s="11">
        <v>14</v>
      </c>
      <c r="F31" s="13">
        <v>7851</v>
      </c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SUM(F31:F31)</f>
        <v>7851</v>
      </c>
      <c r="G33" s="23"/>
    </row>
    <row r="34" spans="3:7" s="15" customFormat="1" ht="25.5">
      <c r="C34" s="22" t="s">
        <v>29</v>
      </c>
      <c r="D34" s="11" t="s">
        <v>78</v>
      </c>
      <c r="E34" s="11">
        <v>14</v>
      </c>
      <c r="F34" s="13">
        <v>226</v>
      </c>
      <c r="G34" s="24" t="s">
        <v>30</v>
      </c>
    </row>
    <row r="35" spans="3:7" ht="12.75">
      <c r="C35" s="20"/>
      <c r="D35" s="11"/>
      <c r="E35" s="11"/>
      <c r="F35" s="13"/>
      <c r="G35" s="24"/>
    </row>
    <row r="36" spans="3:7" s="1" customFormat="1" ht="12.75">
      <c r="C36" s="20" t="s">
        <v>31</v>
      </c>
      <c r="D36" s="9"/>
      <c r="E36" s="9"/>
      <c r="F36" s="21">
        <f>SUM(F34:F35)</f>
        <v>226</v>
      </c>
      <c r="G36" s="23"/>
    </row>
    <row r="37" spans="3:7" s="1" customFormat="1" ht="12.75">
      <c r="C37" s="20"/>
      <c r="D37" s="9"/>
      <c r="E37" s="9"/>
      <c r="F37" s="21"/>
      <c r="G37" s="23"/>
    </row>
    <row r="38" spans="3:7" s="15" customFormat="1" ht="12.75">
      <c r="C38" s="22" t="s">
        <v>32</v>
      </c>
      <c r="D38" s="11" t="s">
        <v>78</v>
      </c>
      <c r="E38" s="11">
        <v>14</v>
      </c>
      <c r="F38" s="13">
        <v>1283</v>
      </c>
      <c r="G38" s="14" t="s">
        <v>33</v>
      </c>
    </row>
    <row r="39" spans="3:7" ht="12.75">
      <c r="C39" s="16"/>
      <c r="D39" s="11"/>
      <c r="E39" s="11"/>
      <c r="F39" s="13"/>
      <c r="G39" s="19"/>
    </row>
    <row r="40" spans="3:7" s="1" customFormat="1" ht="12.75">
      <c r="C40" s="20" t="s">
        <v>34</v>
      </c>
      <c r="D40" s="9"/>
      <c r="E40" s="9"/>
      <c r="F40" s="21">
        <f>SUM(F38:F39)</f>
        <v>1283</v>
      </c>
      <c r="G40" s="23"/>
    </row>
    <row r="41" spans="3:7" s="15" customFormat="1" ht="12.75">
      <c r="C41" s="25" t="s">
        <v>35</v>
      </c>
      <c r="D41" s="11"/>
      <c r="E41" s="11"/>
      <c r="F41" s="26">
        <f>F11+F14+F17+F21+F25+F29+F33+F36+F40</f>
        <v>184946</v>
      </c>
      <c r="G41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F54"/>
  <sheetViews>
    <sheetView tabSelected="1" workbookViewId="0" topLeftCell="C1">
      <selection activeCell="J19" sqref="J19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6" t="s">
        <v>0</v>
      </c>
      <c r="D1" s="86"/>
      <c r="E1" s="86"/>
      <c r="F1" s="3"/>
    </row>
    <row r="2" spans="3:7" ht="12.75">
      <c r="C2" s="86" t="s">
        <v>1</v>
      </c>
      <c r="D2" s="86"/>
      <c r="E2" s="86"/>
      <c r="F2" s="3"/>
      <c r="G2" s="6"/>
    </row>
    <row r="3" spans="3:8" ht="12.75">
      <c r="C3" s="86" t="s">
        <v>36</v>
      </c>
      <c r="D3" s="86"/>
      <c r="E3" s="86"/>
      <c r="F3" s="3"/>
      <c r="H3" s="7"/>
    </row>
    <row r="4" spans="3:8" ht="12.75">
      <c r="C4" s="2"/>
      <c r="D4" s="2"/>
      <c r="E4" s="2"/>
      <c r="F4" s="3"/>
      <c r="H4" s="7"/>
    </row>
    <row r="5" spans="3:8" ht="12.75">
      <c r="C5" s="85" t="s">
        <v>77</v>
      </c>
      <c r="D5" s="85"/>
      <c r="E5" s="85"/>
      <c r="F5" s="85"/>
      <c r="G5" s="85"/>
      <c r="H5" s="7"/>
    </row>
    <row r="6" spans="4:6" ht="12.75">
      <c r="D6" s="2"/>
      <c r="E6" s="2"/>
      <c r="F6" s="3"/>
    </row>
    <row r="7" spans="3:7" ht="13.5" thickBot="1">
      <c r="C7" s="29" t="s">
        <v>3</v>
      </c>
      <c r="D7" s="29" t="s">
        <v>4</v>
      </c>
      <c r="E7" s="29" t="s">
        <v>5</v>
      </c>
      <c r="F7" s="29" t="s">
        <v>6</v>
      </c>
      <c r="G7" s="29" t="s">
        <v>7</v>
      </c>
    </row>
    <row r="8" spans="3:7" s="15" customFormat="1" ht="13.5" thickBot="1">
      <c r="C8" s="30" t="s">
        <v>37</v>
      </c>
      <c r="D8" s="31" t="s">
        <v>78</v>
      </c>
      <c r="E8" s="32">
        <v>30</v>
      </c>
      <c r="F8" s="33">
        <v>3491.82</v>
      </c>
      <c r="G8" s="34" t="s">
        <v>38</v>
      </c>
    </row>
    <row r="9" spans="3:7" s="15" customFormat="1" ht="12.75">
      <c r="C9" s="35"/>
      <c r="D9" s="36"/>
      <c r="E9" s="37"/>
      <c r="F9" s="38"/>
      <c r="G9" s="34"/>
    </row>
    <row r="10" spans="3:32" s="44" customFormat="1" ht="13.5" thickBot="1">
      <c r="C10" s="39" t="s">
        <v>39</v>
      </c>
      <c r="D10" s="40"/>
      <c r="E10" s="40"/>
      <c r="F10" s="41">
        <f>SUM(F8:F9)</f>
        <v>3491.82</v>
      </c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3:32" s="15" customFormat="1" ht="12.75">
      <c r="C11" s="45" t="s">
        <v>40</v>
      </c>
      <c r="D11" s="46" t="s">
        <v>78</v>
      </c>
      <c r="E11" s="36">
        <v>30</v>
      </c>
      <c r="F11" s="38">
        <v>199.57</v>
      </c>
      <c r="G11" s="47" t="s">
        <v>41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</row>
    <row r="12" spans="3:32" s="15" customFormat="1" ht="12.75">
      <c r="C12" s="45"/>
      <c r="D12" s="36"/>
      <c r="E12" s="36"/>
      <c r="F12" s="38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7" s="1" customFormat="1" ht="13.5" thickBot="1">
      <c r="C13" s="49" t="s">
        <v>42</v>
      </c>
      <c r="D13" s="50"/>
      <c r="E13" s="50"/>
      <c r="F13" s="51">
        <v>199.57</v>
      </c>
      <c r="G13" s="52"/>
    </row>
    <row r="14" spans="3:7" ht="13.5" thickBot="1">
      <c r="C14" s="53" t="s">
        <v>43</v>
      </c>
      <c r="D14" s="31" t="s">
        <v>78</v>
      </c>
      <c r="E14" s="31">
        <v>30</v>
      </c>
      <c r="F14" s="33">
        <v>4185.11</v>
      </c>
      <c r="G14" s="54" t="s">
        <v>44</v>
      </c>
    </row>
    <row r="15" spans="3:7" ht="12.75">
      <c r="C15" s="55"/>
      <c r="D15" s="11"/>
      <c r="E15" s="11"/>
      <c r="F15" s="13"/>
      <c r="G15" s="54"/>
    </row>
    <row r="16" spans="3:7" s="1" customFormat="1" ht="13.5" thickBot="1">
      <c r="C16" s="39" t="s">
        <v>45</v>
      </c>
      <c r="D16" s="40"/>
      <c r="E16" s="40"/>
      <c r="F16" s="56">
        <f>SUM(F14:F15)</f>
        <v>4185.11</v>
      </c>
      <c r="G16" s="42"/>
    </row>
    <row r="17" spans="3:7" s="1" customFormat="1" ht="13.5" thickBot="1">
      <c r="C17" s="57"/>
      <c r="D17" s="50"/>
      <c r="E17" s="50"/>
      <c r="F17" s="51"/>
      <c r="G17" s="52"/>
    </row>
    <row r="18" spans="3:7" ht="13.5" thickBot="1">
      <c r="C18" s="53" t="s">
        <v>46</v>
      </c>
      <c r="D18" s="31" t="s">
        <v>78</v>
      </c>
      <c r="E18" s="31">
        <v>1</v>
      </c>
      <c r="F18" s="84">
        <v>75.11</v>
      </c>
      <c r="G18" s="54" t="s">
        <v>47</v>
      </c>
    </row>
    <row r="19" spans="3:7" ht="12.75">
      <c r="C19" s="45"/>
      <c r="D19" s="36"/>
      <c r="E19" s="36">
        <v>30</v>
      </c>
      <c r="F19" s="38">
        <v>428.83</v>
      </c>
      <c r="G19" s="54" t="s">
        <v>47</v>
      </c>
    </row>
    <row r="20" spans="3:7" s="1" customFormat="1" ht="13.5" thickBot="1">
      <c r="C20" s="39" t="s">
        <v>48</v>
      </c>
      <c r="D20" s="40"/>
      <c r="E20" s="40"/>
      <c r="F20" s="41">
        <f>SUM(F18:F19)</f>
        <v>503.94</v>
      </c>
      <c r="G20" s="58"/>
    </row>
    <row r="21" spans="3:7" s="15" customFormat="1" ht="12.75">
      <c r="C21" s="45" t="s">
        <v>79</v>
      </c>
      <c r="D21" s="36" t="s">
        <v>78</v>
      </c>
      <c r="E21" s="36">
        <v>30</v>
      </c>
      <c r="F21" s="38">
        <v>5000</v>
      </c>
      <c r="G21" s="73" t="s">
        <v>80</v>
      </c>
    </row>
    <row r="22" spans="3:7" s="1" customFormat="1" ht="12.75">
      <c r="C22" s="49"/>
      <c r="D22" s="50"/>
      <c r="E22" s="50"/>
      <c r="F22" s="51"/>
      <c r="G22" s="74"/>
    </row>
    <row r="23" spans="3:7" s="1" customFormat="1" ht="13.5" thickBot="1">
      <c r="C23" s="75" t="s">
        <v>81</v>
      </c>
      <c r="D23" s="76"/>
      <c r="E23" s="76"/>
      <c r="F23" s="77">
        <v>5000</v>
      </c>
      <c r="G23" s="78"/>
    </row>
    <row r="24" spans="3:7" s="15" customFormat="1" ht="12.75">
      <c r="C24" s="45" t="s">
        <v>82</v>
      </c>
      <c r="D24" s="36" t="s">
        <v>78</v>
      </c>
      <c r="E24" s="36">
        <v>30</v>
      </c>
      <c r="F24" s="38">
        <v>390</v>
      </c>
      <c r="G24" s="73" t="s">
        <v>84</v>
      </c>
    </row>
    <row r="25" spans="3:7" s="1" customFormat="1" ht="12.75">
      <c r="C25" s="49"/>
      <c r="D25" s="50"/>
      <c r="E25" s="50"/>
      <c r="F25" s="51"/>
      <c r="G25" s="74"/>
    </row>
    <row r="26" spans="3:7" s="1" customFormat="1" ht="13.5" thickBot="1">
      <c r="C26" s="49" t="s">
        <v>83</v>
      </c>
      <c r="D26" s="50"/>
      <c r="E26" s="50"/>
      <c r="F26" s="51">
        <v>390</v>
      </c>
      <c r="G26" s="74"/>
    </row>
    <row r="27" spans="3:7" s="15" customFormat="1" ht="13.5" thickBot="1">
      <c r="C27" s="53" t="s">
        <v>49</v>
      </c>
      <c r="D27" s="31" t="s">
        <v>78</v>
      </c>
      <c r="E27" s="31">
        <v>6</v>
      </c>
      <c r="F27" s="84">
        <v>401.1</v>
      </c>
      <c r="G27" s="34" t="s">
        <v>50</v>
      </c>
    </row>
    <row r="28" spans="3:7" s="15" customFormat="1" ht="12.75">
      <c r="C28" s="59"/>
      <c r="D28" s="11"/>
      <c r="E28" s="11">
        <v>30</v>
      </c>
      <c r="F28" s="13">
        <v>858.53</v>
      </c>
      <c r="G28" s="34" t="s">
        <v>50</v>
      </c>
    </row>
    <row r="29" spans="3:7" s="1" customFormat="1" ht="13.5" thickBot="1">
      <c r="C29" s="39" t="s">
        <v>51</v>
      </c>
      <c r="D29" s="40"/>
      <c r="E29" s="40"/>
      <c r="F29" s="41">
        <f>SUM(F27:F28)</f>
        <v>1259.63</v>
      </c>
      <c r="G29" s="42"/>
    </row>
    <row r="30" spans="3:7" s="15" customFormat="1" ht="13.5" thickBot="1">
      <c r="C30" s="53" t="s">
        <v>52</v>
      </c>
      <c r="D30" s="31" t="s">
        <v>78</v>
      </c>
      <c r="E30" s="31">
        <v>30</v>
      </c>
      <c r="F30" s="33">
        <v>9261.45</v>
      </c>
      <c r="G30" s="34" t="s">
        <v>53</v>
      </c>
    </row>
    <row r="31" spans="3:7" ht="12.75">
      <c r="C31" s="60"/>
      <c r="D31" s="61"/>
      <c r="E31" s="62">
        <v>31</v>
      </c>
      <c r="F31" s="63">
        <v>246.66</v>
      </c>
      <c r="G31" s="34" t="s">
        <v>53</v>
      </c>
    </row>
    <row r="32" spans="3:7" s="1" customFormat="1" ht="13.5" thickBot="1">
      <c r="C32" s="39" t="s">
        <v>54</v>
      </c>
      <c r="D32" s="40"/>
      <c r="E32" s="40"/>
      <c r="F32" s="41">
        <f>SUM(F30:F31)</f>
        <v>9508.11</v>
      </c>
      <c r="G32" s="58"/>
    </row>
    <row r="33" spans="3:7" s="43" customFormat="1" ht="12.75">
      <c r="C33" s="64" t="s">
        <v>55</v>
      </c>
      <c r="D33" s="36"/>
      <c r="E33" s="65"/>
      <c r="F33" s="66">
        <v>0</v>
      </c>
      <c r="G33" s="67" t="s">
        <v>56</v>
      </c>
    </row>
    <row r="34" spans="3:31" ht="12.75">
      <c r="C34" s="5"/>
      <c r="D34" s="46"/>
      <c r="E34" s="68"/>
      <c r="F34" s="69"/>
      <c r="G34" s="67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</row>
    <row r="35" spans="3:31" s="1" customFormat="1" ht="13.5" thickBot="1">
      <c r="C35" s="71" t="s">
        <v>57</v>
      </c>
      <c r="D35" s="9"/>
      <c r="E35" s="9"/>
      <c r="F35" s="21">
        <f>SUM(F33:F34)</f>
        <v>0</v>
      </c>
      <c r="G35" s="7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3:31" s="15" customFormat="1" ht="13.5" thickBot="1">
      <c r="C36" s="53" t="s">
        <v>58</v>
      </c>
      <c r="D36" s="31" t="s">
        <v>78</v>
      </c>
      <c r="E36" s="31">
        <v>30</v>
      </c>
      <c r="F36" s="33">
        <v>224.66</v>
      </c>
      <c r="G36" s="34" t="s">
        <v>59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3:31" s="15" customFormat="1" ht="12.75">
      <c r="C37" s="45"/>
      <c r="D37" s="36"/>
      <c r="E37" s="36"/>
      <c r="F37" s="38"/>
      <c r="G37" s="34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</row>
    <row r="38" spans="3:31" s="1" customFormat="1" ht="13.5" thickBot="1">
      <c r="C38" s="39" t="s">
        <v>60</v>
      </c>
      <c r="D38" s="40"/>
      <c r="E38" s="40"/>
      <c r="F38" s="41">
        <f>SUM(F36:F37)</f>
        <v>224.66</v>
      </c>
      <c r="G38" s="5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2.75">
      <c r="C39" s="45" t="s">
        <v>61</v>
      </c>
      <c r="D39" s="36"/>
      <c r="E39" s="36"/>
      <c r="F39" s="38">
        <v>0</v>
      </c>
      <c r="G39" s="73" t="s">
        <v>62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" customFormat="1" ht="12.75">
      <c r="C40" s="57"/>
      <c r="D40" s="50"/>
      <c r="E40" s="50"/>
      <c r="F40" s="51"/>
      <c r="G40" s="74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3:31" s="44" customFormat="1" ht="13.5" thickBot="1">
      <c r="C41" s="39" t="s">
        <v>63</v>
      </c>
      <c r="D41" s="40"/>
      <c r="E41" s="40"/>
      <c r="F41" s="41">
        <f>SUM(F39:F40)</f>
        <v>0</v>
      </c>
      <c r="G41" s="5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3:7" s="48" customFormat="1" ht="12.75">
      <c r="C42" s="45" t="s">
        <v>64</v>
      </c>
      <c r="D42" s="36"/>
      <c r="E42" s="36"/>
      <c r="F42" s="38">
        <v>0</v>
      </c>
      <c r="G42" s="73" t="s">
        <v>65</v>
      </c>
    </row>
    <row r="43" spans="3:7" s="48" customFormat="1" ht="12.75">
      <c r="C43" s="45"/>
      <c r="D43" s="36"/>
      <c r="E43" s="36"/>
      <c r="F43" s="38"/>
      <c r="G43" s="73"/>
    </row>
    <row r="44" spans="3:7" s="44" customFormat="1" ht="13.5" thickBot="1">
      <c r="C44" s="75" t="s">
        <v>66</v>
      </c>
      <c r="D44" s="76"/>
      <c r="E44" s="76"/>
      <c r="F44" s="77">
        <f>SUM(F42)</f>
        <v>0</v>
      </c>
      <c r="G44" s="78"/>
    </row>
    <row r="45" spans="3:7" s="43" customFormat="1" ht="12.75">
      <c r="C45" s="45" t="s">
        <v>67</v>
      </c>
      <c r="D45" s="50"/>
      <c r="E45" s="50"/>
      <c r="F45" s="51"/>
      <c r="G45" s="74"/>
    </row>
    <row r="46" spans="4:31" s="15" customFormat="1" ht="12.75">
      <c r="D46" s="36"/>
      <c r="E46" s="36"/>
      <c r="F46" s="38">
        <v>0</v>
      </c>
      <c r="G46" s="73" t="s">
        <v>68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</row>
    <row r="47" spans="3:31" s="44" customFormat="1" ht="13.5" thickBot="1">
      <c r="C47" s="39" t="s">
        <v>69</v>
      </c>
      <c r="D47" s="40"/>
      <c r="E47" s="40"/>
      <c r="F47" s="41">
        <f>SUM(F46:F46)</f>
        <v>0</v>
      </c>
      <c r="G47" s="5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3:31" s="15" customFormat="1" ht="12.75">
      <c r="C48" s="45" t="s">
        <v>70</v>
      </c>
      <c r="D48" s="36"/>
      <c r="E48" s="36"/>
      <c r="F48" s="38">
        <v>0</v>
      </c>
      <c r="G48" s="79" t="s">
        <v>71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</row>
    <row r="49" spans="3:31" s="15" customFormat="1" ht="12.75">
      <c r="C49" s="45"/>
      <c r="D49" s="36"/>
      <c r="E49" s="36"/>
      <c r="F49" s="38"/>
      <c r="G49" s="73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3:31" s="1" customFormat="1" ht="13.5" thickBot="1">
      <c r="C50" s="49" t="s">
        <v>72</v>
      </c>
      <c r="D50" s="50"/>
      <c r="E50" s="50"/>
      <c r="F50" s="51">
        <f>SUM(F48:F48)</f>
        <v>0</v>
      </c>
      <c r="G50" s="74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3:31" s="15" customFormat="1" ht="13.5" thickBot="1">
      <c r="C51" s="53" t="s">
        <v>73</v>
      </c>
      <c r="D51" s="31" t="s">
        <v>78</v>
      </c>
      <c r="E51" s="31">
        <v>28</v>
      </c>
      <c r="F51" s="33">
        <v>702.1</v>
      </c>
      <c r="G51" s="34" t="s">
        <v>74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3:31" s="15" customFormat="1" ht="12.75">
      <c r="C52" s="45"/>
      <c r="D52" s="36"/>
      <c r="E52" s="36"/>
      <c r="F52" s="38"/>
      <c r="G52" s="34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3:7" s="1" customFormat="1" ht="13.5" thickBot="1">
      <c r="C53" s="39" t="s">
        <v>75</v>
      </c>
      <c r="D53" s="40"/>
      <c r="E53" s="40"/>
      <c r="F53" s="41">
        <f>SUM(F51:F52)</f>
        <v>702.1</v>
      </c>
      <c r="G53" s="58"/>
    </row>
    <row r="54" spans="3:7" s="15" customFormat="1" ht="27.75" customHeight="1" thickBot="1">
      <c r="C54" s="80" t="s">
        <v>76</v>
      </c>
      <c r="D54" s="81"/>
      <c r="E54" s="81"/>
      <c r="F54" s="82">
        <f>F10+F13+F16+F20+F29+F23+F26+F32+F38+F41+F53+F35+F44+F47+F50</f>
        <v>25464.94</v>
      </c>
      <c r="G54" s="83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2017-03-31T06:44:28Z</cp:lastPrinted>
  <dcterms:created xsi:type="dcterms:W3CDTF">1996-10-14T23:33:28Z</dcterms:created>
  <dcterms:modified xsi:type="dcterms:W3CDTF">2017-03-31T06:47:30Z</dcterms:modified>
  <cp:category/>
  <cp:version/>
  <cp:contentType/>
  <cp:contentStatus/>
</cp:coreProperties>
</file>