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<sst xmlns="http://schemas.openxmlformats.org/spreadsheetml/2006/main" count="115" uniqueCount="88">
  <si>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</si>
  <si>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</si>
  <si>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</si>
  <si>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</si>
  <si>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</si>
  <si>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</si>
  <si>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</si>
  <si>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</si>
  <si>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</si>
  <si>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</si>
  <si>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</si>
  <si>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</si>
  <si>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</si>
  <si>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</si>
  <si>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</si>
  <si>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</si>
  <si>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</si>
  <si>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</si>
  <si>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</si>
  <si>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</si>
  <si>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</si>
  <si>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</si>
  <si>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</si>
  <si>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</si>
  <si>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</si>
  <si>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</si>
  <si>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</si>
  <si>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</si>
  <si>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</si>
  <si>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</si>
  <si>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</si>
  <si>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</si>
  <si>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</si>
  <si>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</si>
  <si>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</si>
  <si>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</si>
  <si>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</si>
  <si>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</si>
  <si>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</si>
  <si>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</si>
  <si>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</si>
  <si>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</si>
  <si>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</si>
  <si>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</si>
  <si>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</si>
  <si>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</si>
  <si>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</si>
  <si>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</si>
  <si>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</si>
  <si>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</si>
  <si>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</si>
  <si>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</si>
  <si>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</si>
  <si>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</si>
  <si>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</si>
  <si>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</si>
  <si>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</si>
  <si>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</si>
  <si>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</si>
  <si>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</si>
  <si>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</si>
  <si>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</si>
  <si>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</si>
  <si>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</si>
  <si>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</si>
  <si>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</si>
  <si>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</si>
  <si>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</si>
  <si>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</si>
  <si>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</si>
  <si>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</si>
  <si>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</si>
  <si>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</si>
  <si>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</si>
  <si>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</si>
  <si>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</si>
  <si>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</si>
  <si>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</si>
  <si>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</si>
  <si>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Art.20.25</t>
  </si>
  <si>
    <t>Total 20.25</t>
  </si>
  <si>
    <t>Perioada: 01 - 30.11.2018</t>
  </si>
  <si>
    <t>noiembrie</t>
  </si>
  <si>
    <t>motorina incalzit punct lucru Babadag</t>
  </si>
  <si>
    <t>alte obiecte de inventar(multifunctionala)</t>
  </si>
  <si>
    <t>Art. 20.13</t>
  </si>
  <si>
    <t>Pregatire profesionala</t>
  </si>
  <si>
    <t>prime de asigurare non-viata (CASCO)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</si>
</sst>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9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" fontId="0" fillId="0" borderId="27" xfId="107" applyNumberFormat="1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" fontId="0" fillId="0" borderId="30" xfId="107" applyNumberFormat="1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center"/>
      <protection/>
    </xf>
    <xf numFmtId="0" fontId="0" fillId="0" borderId="36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6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7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6" xfId="107" applyNumberFormat="1" applyFont="1" applyBorder="1" applyAlignment="1">
      <alignment horizontal="left"/>
      <protection/>
    </xf>
    <xf numFmtId="0" fontId="22" fillId="0" borderId="38" xfId="107" applyFont="1" applyBorder="1" applyAlignment="1">
      <alignment horizontal="left"/>
      <protection/>
    </xf>
    <xf numFmtId="0" fontId="22" fillId="0" borderId="39" xfId="107" applyFont="1" applyBorder="1" applyAlignment="1">
      <alignment horizontal="center"/>
      <protection/>
    </xf>
    <xf numFmtId="172" fontId="22" fillId="0" borderId="39" xfId="107" applyNumberFormat="1" applyFont="1" applyBorder="1" applyAlignment="1">
      <alignment horizontal="right"/>
      <protection/>
    </xf>
    <xf numFmtId="3" fontId="22" fillId="0" borderId="40" xfId="107" applyNumberFormat="1" applyFont="1" applyBorder="1" applyAlignment="1">
      <alignment horizontal="left"/>
      <protection/>
    </xf>
    <xf numFmtId="3" fontId="22" fillId="0" borderId="36" xfId="107" applyNumberFormat="1" applyFont="1" applyBorder="1" applyAlignment="1">
      <alignment horizontal="left"/>
      <protection/>
    </xf>
    <xf numFmtId="0" fontId="0" fillId="0" borderId="37" xfId="107" applyFont="1" applyBorder="1" applyAlignment="1">
      <alignment horizontal="center"/>
      <protection/>
    </xf>
    <xf numFmtId="0" fontId="0" fillId="0" borderId="41" xfId="107" applyFont="1" applyBorder="1" applyAlignment="1">
      <alignment horizontal="center"/>
      <protection/>
    </xf>
    <xf numFmtId="0" fontId="0" fillId="0" borderId="25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2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3" xfId="107" applyFont="1" applyBorder="1" applyAlignment="1">
      <alignment horizontal="left"/>
      <protection/>
    </xf>
    <xf numFmtId="0" fontId="0" fillId="0" borderId="0" xfId="107" applyBorder="1" applyAlignment="1">
      <alignment horizontal="center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7" xfId="107" applyFont="1" applyBorder="1" applyAlignment="1">
      <alignment horizontal="left"/>
      <protection/>
    </xf>
    <xf numFmtId="0" fontId="22" fillId="0" borderId="44" xfId="107" applyFont="1" applyBorder="1" applyAlignment="1">
      <alignment horizontal="left"/>
      <protection/>
    </xf>
    <xf numFmtId="0" fontId="22" fillId="0" borderId="45" xfId="107" applyFont="1" applyFill="1" applyBorder="1" applyAlignment="1">
      <alignment horizontal="center"/>
      <protection/>
    </xf>
    <xf numFmtId="0" fontId="0" fillId="0" borderId="46" xfId="107" applyFont="1" applyBorder="1" applyAlignment="1">
      <alignment horizontal="center"/>
      <protection/>
    </xf>
    <xf numFmtId="4" fontId="22" fillId="0" borderId="46" xfId="107" applyNumberFormat="1" applyFont="1" applyBorder="1" applyAlignment="1">
      <alignment horizontal="right"/>
      <protection/>
    </xf>
    <xf numFmtId="0" fontId="0" fillId="0" borderId="47" xfId="107" applyFont="1" applyBorder="1" applyAlignment="1">
      <alignment horizontal="left"/>
      <protection/>
    </xf>
    <xf numFmtId="0" fontId="0" fillId="0" borderId="0" xfId="107" applyFont="1" applyBorder="1" applyAlignment="1">
      <alignment wrapText="1"/>
      <protection/>
    </xf>
    <xf numFmtId="0" fontId="0" fillId="0" borderId="48" xfId="107" applyFont="1" applyBorder="1" applyAlignment="1">
      <alignment horizontal="center"/>
      <protection/>
    </xf>
    <xf numFmtId="172" fontId="0" fillId="0" borderId="49" xfId="107" applyNumberFormat="1" applyFont="1" applyBorder="1" applyAlignment="1">
      <alignment horizontal="right"/>
      <protection/>
    </xf>
    <xf numFmtId="1" fontId="0" fillId="0" borderId="35" xfId="107" applyNumberFormat="1" applyFont="1" applyBorder="1" applyAlignment="1">
      <alignment horizontal="center"/>
      <protection/>
    </xf>
    <xf numFmtId="0" fontId="0" fillId="0" borderId="0" xfId="107" applyFont="1" applyAlignment="1">
      <alignment horizontal="center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5"/>
  <sheetViews>
    <sheetView tabSelected="1" zoomScalePageLayoutView="0" workbookViewId="0" topLeftCell="C22">
      <selection activeCell="F17" sqref="F1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7" t="s">
        <v>81</v>
      </c>
      <c r="D6" s="87"/>
      <c r="E6" s="87"/>
      <c r="F6" s="87"/>
      <c r="G6" s="87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82</v>
      </c>
      <c r="E9" s="12">
        <v>14</v>
      </c>
      <c r="F9" s="13">
        <v>217740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F9</f>
        <v>217740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 t="s">
        <v>82</v>
      </c>
      <c r="E16" s="11">
        <v>20</v>
      </c>
      <c r="F16" s="13">
        <v>51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51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82</v>
      </c>
      <c r="E19" s="12">
        <v>14</v>
      </c>
      <c r="F19" s="13">
        <v>1298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1298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/>
      <c r="E23" s="11"/>
      <c r="F23" s="13"/>
      <c r="G23" s="14" t="s">
        <v>21</v>
      </c>
    </row>
    <row r="24" spans="3:7" s="1" customFormat="1" ht="12.75">
      <c r="C24" s="20"/>
      <c r="D24" s="9"/>
      <c r="E24" s="9"/>
      <c r="F24" s="21"/>
      <c r="G24" s="8"/>
    </row>
    <row r="25" spans="3:7" s="1" customFormat="1" ht="12.75">
      <c r="C25" s="20" t="s">
        <v>22</v>
      </c>
      <c r="D25" s="9"/>
      <c r="E25" s="9"/>
      <c r="F25" s="21"/>
      <c r="G25" s="8"/>
    </row>
    <row r="26" spans="3:7" s="1" customFormat="1" ht="12.75">
      <c r="C26" s="20"/>
      <c r="D26" s="9"/>
      <c r="E26" s="9"/>
      <c r="F26" s="21"/>
      <c r="G26" s="8"/>
    </row>
    <row r="27" spans="3:7" s="15" customFormat="1" ht="12.75">
      <c r="C27" s="22" t="s">
        <v>23</v>
      </c>
      <c r="D27" s="11"/>
      <c r="E27" s="11"/>
      <c r="F27" s="13"/>
      <c r="G27" s="14" t="s">
        <v>24</v>
      </c>
    </row>
    <row r="28" spans="3:7" ht="12.75">
      <c r="C28" s="16"/>
      <c r="D28" s="17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0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" customFormat="1" ht="12.75">
      <c r="C34" s="20"/>
      <c r="D34" s="9"/>
      <c r="E34" s="9"/>
      <c r="F34" s="21"/>
      <c r="G34" s="23"/>
    </row>
    <row r="35" spans="3:7" s="15" customFormat="1" ht="12.75">
      <c r="C35" s="22" t="s">
        <v>29</v>
      </c>
      <c r="D35" s="11"/>
      <c r="E35" s="11"/>
      <c r="F35" s="13"/>
      <c r="G35" s="14" t="s">
        <v>30</v>
      </c>
    </row>
    <row r="36" spans="3:7" s="15" customFormat="1" ht="12.75">
      <c r="C36" s="22"/>
      <c r="D36" s="11"/>
      <c r="E36" s="11"/>
      <c r="F36" s="13"/>
      <c r="G36" s="14"/>
    </row>
    <row r="37" spans="3:7" s="1" customFormat="1" ht="12.75">
      <c r="C37" s="20" t="s">
        <v>31</v>
      </c>
      <c r="D37" s="9"/>
      <c r="E37" s="9"/>
      <c r="F37" s="21">
        <f>SUM(F35:F36)</f>
        <v>0</v>
      </c>
      <c r="G37" s="23"/>
    </row>
    <row r="38" spans="3:7" s="15" customFormat="1" ht="25.5">
      <c r="C38" s="22" t="s">
        <v>32</v>
      </c>
      <c r="D38" s="11"/>
      <c r="E38" s="11"/>
      <c r="F38" s="13"/>
      <c r="G38" s="24" t="s">
        <v>33</v>
      </c>
    </row>
    <row r="39" spans="3:7" ht="12.75">
      <c r="C39" s="20"/>
      <c r="D39" s="11"/>
      <c r="E39" s="11"/>
      <c r="F39" s="13"/>
      <c r="G39" s="24"/>
    </row>
    <row r="40" spans="3:7" s="1" customFormat="1" ht="12.75">
      <c r="C40" s="20" t="s">
        <v>34</v>
      </c>
      <c r="D40" s="9"/>
      <c r="E40" s="9"/>
      <c r="F40" s="21">
        <f>SUM(F38:F39)</f>
        <v>0</v>
      </c>
      <c r="G40" s="23"/>
    </row>
    <row r="41" spans="3:7" s="1" customFormat="1" ht="12.75">
      <c r="C41" s="20"/>
      <c r="D41" s="9"/>
      <c r="E41" s="9"/>
      <c r="F41" s="21"/>
      <c r="G41" s="23"/>
    </row>
    <row r="42" spans="3:7" s="15" customFormat="1" ht="12.75">
      <c r="C42" s="22" t="s">
        <v>35</v>
      </c>
      <c r="D42" s="11" t="s">
        <v>82</v>
      </c>
      <c r="E42" s="12">
        <v>14</v>
      </c>
      <c r="F42" s="13">
        <v>4928</v>
      </c>
      <c r="G42" s="14" t="s">
        <v>36</v>
      </c>
    </row>
    <row r="43" spans="3:7" ht="12.75">
      <c r="C43" s="16"/>
      <c r="D43" s="11"/>
      <c r="E43" s="11"/>
      <c r="F43" s="13"/>
      <c r="G43" s="19"/>
    </row>
    <row r="44" spans="3:7" s="1" customFormat="1" ht="12.75">
      <c r="C44" s="20" t="s">
        <v>37</v>
      </c>
      <c r="D44" s="9"/>
      <c r="E44" s="9"/>
      <c r="F44" s="21">
        <f>SUM(F42:F43)</f>
        <v>4928</v>
      </c>
      <c r="G44" s="23"/>
    </row>
    <row r="45" spans="3:7" s="15" customFormat="1" ht="12.75">
      <c r="C45" s="25" t="s">
        <v>38</v>
      </c>
      <c r="D45" s="11"/>
      <c r="E45" s="11"/>
      <c r="F45" s="26">
        <f>F11+F14+F17+F21+F29+F25+F33+F37+F40+F44</f>
        <v>224017</v>
      </c>
      <c r="G45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7"/>
  <sheetViews>
    <sheetView zoomScalePageLayoutView="0" workbookViewId="0" topLeftCell="C40">
      <selection activeCell="E53" sqref="E53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8" t="s">
        <v>0</v>
      </c>
      <c r="D1" s="88"/>
      <c r="E1" s="88"/>
      <c r="F1" s="3"/>
    </row>
    <row r="2" spans="3:7" ht="12.75">
      <c r="C2" s="88" t="s">
        <v>1</v>
      </c>
      <c r="D2" s="88"/>
      <c r="E2" s="88"/>
      <c r="F2" s="3"/>
      <c r="G2" s="6"/>
    </row>
    <row r="3" spans="3:8" ht="12.75">
      <c r="C3" s="88" t="s">
        <v>39</v>
      </c>
      <c r="D3" s="88"/>
      <c r="E3" s="88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7" t="s">
        <v>81</v>
      </c>
      <c r="D5" s="87"/>
      <c r="E5" s="87"/>
      <c r="F5" s="87"/>
      <c r="G5" s="87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31" t="s">
        <v>82</v>
      </c>
      <c r="E9" s="32">
        <v>29</v>
      </c>
      <c r="F9" s="33">
        <v>1931.81</v>
      </c>
      <c r="G9" s="34" t="s">
        <v>41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42</v>
      </c>
      <c r="D11" s="40"/>
      <c r="E11" s="40"/>
      <c r="F11" s="41">
        <f>SUM(F9:F10)</f>
        <v>1931.81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43</v>
      </c>
      <c r="D12" s="31" t="s">
        <v>82</v>
      </c>
      <c r="E12" s="36">
        <v>29</v>
      </c>
      <c r="F12" s="38">
        <v>204.45</v>
      </c>
      <c r="G12" s="47" t="s">
        <v>44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45</v>
      </c>
      <c r="D14" s="50"/>
      <c r="E14" s="50"/>
      <c r="F14" s="51">
        <f>F12</f>
        <v>204.45</v>
      </c>
      <c r="G14" s="52"/>
    </row>
    <row r="15" spans="3:7" ht="13.5" thickBot="1">
      <c r="C15" s="53" t="s">
        <v>46</v>
      </c>
      <c r="D15" s="31" t="s">
        <v>82</v>
      </c>
      <c r="E15" s="32">
        <v>21</v>
      </c>
      <c r="F15" s="33">
        <v>290.5</v>
      </c>
      <c r="G15" s="4" t="s">
        <v>83</v>
      </c>
    </row>
    <row r="16" spans="3:7" ht="12.75">
      <c r="C16" s="55"/>
      <c r="D16" s="31" t="s">
        <v>82</v>
      </c>
      <c r="E16" s="11">
        <v>29</v>
      </c>
      <c r="F16" s="13">
        <v>1920.47</v>
      </c>
      <c r="G16" s="54" t="s">
        <v>47</v>
      </c>
    </row>
    <row r="17" spans="3:7" s="1" customFormat="1" ht="13.5" thickBot="1">
      <c r="C17" s="39" t="s">
        <v>48</v>
      </c>
      <c r="D17" s="40"/>
      <c r="E17" s="40"/>
      <c r="F17" s="56">
        <f>SUM(F15:F16)</f>
        <v>2210.9700000000003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49</v>
      </c>
      <c r="D19" s="31" t="s">
        <v>82</v>
      </c>
      <c r="E19" s="32">
        <v>29</v>
      </c>
      <c r="F19" s="58">
        <v>459.57</v>
      </c>
      <c r="G19" s="54" t="s">
        <v>50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51</v>
      </c>
      <c r="D21" s="40"/>
      <c r="E21" s="40"/>
      <c r="F21" s="41">
        <f>SUM(F19:F20)</f>
        <v>459.57</v>
      </c>
      <c r="G21" s="59"/>
    </row>
    <row r="22" spans="3:7" s="15" customFormat="1" ht="12.75">
      <c r="C22" s="45" t="s">
        <v>52</v>
      </c>
      <c r="D22" s="31"/>
      <c r="E22" s="32"/>
      <c r="F22" s="38"/>
      <c r="G22" s="60" t="s">
        <v>53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54</v>
      </c>
      <c r="D24" s="62"/>
      <c r="E24" s="62"/>
      <c r="F24" s="63">
        <f>F22+F23</f>
        <v>0</v>
      </c>
      <c r="G24" s="64"/>
    </row>
    <row r="25" spans="3:7" s="15" customFormat="1" ht="12.75">
      <c r="C25" s="45" t="s">
        <v>55</v>
      </c>
      <c r="D25" s="31" t="s">
        <v>82</v>
      </c>
      <c r="E25" s="36">
        <v>29</v>
      </c>
      <c r="F25" s="38">
        <v>2190</v>
      </c>
      <c r="G25" s="60" t="s">
        <v>56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57</v>
      </c>
      <c r="D27" s="50"/>
      <c r="E27" s="50"/>
      <c r="F27" s="51">
        <f>F25</f>
        <v>2190</v>
      </c>
      <c r="G27" s="65"/>
    </row>
    <row r="28" spans="3:7" s="15" customFormat="1" ht="13.5" thickBot="1">
      <c r="C28" s="53" t="s">
        <v>58</v>
      </c>
      <c r="D28" s="31" t="s">
        <v>82</v>
      </c>
      <c r="E28" s="32">
        <v>29</v>
      </c>
      <c r="F28" s="58">
        <v>1142.07</v>
      </c>
      <c r="G28" s="34" t="s">
        <v>59</v>
      </c>
    </row>
    <row r="29" spans="3:7" s="15" customFormat="1" ht="13.5" thickBot="1">
      <c r="C29" s="66"/>
      <c r="D29" s="11"/>
      <c r="E29" s="11"/>
      <c r="F29" s="13"/>
      <c r="G29" s="34"/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60</v>
      </c>
      <c r="D31" s="40"/>
      <c r="E31" s="40"/>
      <c r="F31" s="41">
        <f>SUM(F28:F30)</f>
        <v>1142.07</v>
      </c>
      <c r="G31" s="42"/>
    </row>
    <row r="32" spans="3:7" s="15" customFormat="1" ht="13.5" thickBot="1">
      <c r="C32" s="53" t="s">
        <v>61</v>
      </c>
      <c r="D32" s="31" t="s">
        <v>82</v>
      </c>
      <c r="E32" s="86">
        <v>29</v>
      </c>
      <c r="F32" s="15">
        <v>6628.71</v>
      </c>
      <c r="G32" s="34" t="s">
        <v>62</v>
      </c>
    </row>
    <row r="33" spans="3:7" s="15" customFormat="1" ht="13.5" thickBot="1">
      <c r="C33" s="83"/>
      <c r="D33" s="31"/>
      <c r="E33" s="12"/>
      <c r="F33" s="84"/>
      <c r="G33" s="34"/>
    </row>
    <row r="34" spans="3:7" s="15" customFormat="1" ht="12.75">
      <c r="C34" s="45"/>
      <c r="D34" s="31"/>
      <c r="E34" s="85"/>
      <c r="F34" s="38"/>
      <c r="G34" s="34"/>
    </row>
    <row r="35" spans="3:7" s="1" customFormat="1" ht="13.5" thickBot="1">
      <c r="C35" s="39" t="s">
        <v>63</v>
      </c>
      <c r="D35" s="40"/>
      <c r="E35" s="40"/>
      <c r="F35" s="41">
        <f>SUM(F32:F34)</f>
        <v>6628.71</v>
      </c>
      <c r="G35" s="59"/>
    </row>
    <row r="36" spans="3:7" s="43" customFormat="1" ht="12.75">
      <c r="C36" s="70" t="s">
        <v>64</v>
      </c>
      <c r="D36" s="31" t="s">
        <v>82</v>
      </c>
      <c r="E36" s="86">
        <v>29</v>
      </c>
      <c r="F36" s="71">
        <v>1700</v>
      </c>
      <c r="G36" s="72" t="s">
        <v>84</v>
      </c>
    </row>
    <row r="37" spans="3:31" ht="12.75">
      <c r="C37" s="5"/>
      <c r="D37" s="46"/>
      <c r="E37" s="73"/>
      <c r="F37" s="74"/>
      <c r="G37" s="72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</row>
    <row r="38" spans="3:31" s="1" customFormat="1" ht="13.5" thickBot="1">
      <c r="C38" s="76" t="s">
        <v>65</v>
      </c>
      <c r="D38" s="9"/>
      <c r="E38" s="9"/>
      <c r="F38" s="21">
        <f>SUM(F36:F37)</f>
        <v>1700</v>
      </c>
      <c r="G38" s="77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66</v>
      </c>
      <c r="D39" s="31" t="s">
        <v>82</v>
      </c>
      <c r="E39" s="32">
        <v>7</v>
      </c>
      <c r="F39" s="33">
        <v>2000</v>
      </c>
      <c r="G39" s="34" t="s">
        <v>67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 t="s">
        <v>82</v>
      </c>
      <c r="E40" s="36">
        <v>20</v>
      </c>
      <c r="F40" s="38">
        <v>47.42</v>
      </c>
      <c r="G40" s="34" t="s">
        <v>67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5" customFormat="1" ht="13.5" thickBot="1">
      <c r="C41" s="45"/>
      <c r="D41" s="36"/>
      <c r="E41" s="36"/>
      <c r="F41" s="38"/>
      <c r="G41" s="34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3:31" s="1" customFormat="1" ht="13.5" thickBot="1">
      <c r="C42" s="39" t="s">
        <v>68</v>
      </c>
      <c r="D42" s="40"/>
      <c r="E42" s="40"/>
      <c r="F42" s="41">
        <f>SUM(F39:F41)</f>
        <v>2047.42</v>
      </c>
      <c r="G42" s="3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3:31" s="15" customFormat="1" ht="12.75">
      <c r="C43" s="45" t="s">
        <v>85</v>
      </c>
      <c r="D43" s="36" t="s">
        <v>82</v>
      </c>
      <c r="E43" s="36">
        <v>20</v>
      </c>
      <c r="F43" s="38">
        <v>100</v>
      </c>
      <c r="G43" s="60" t="s">
        <v>86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" customFormat="1" ht="12.75">
      <c r="C44" s="57"/>
      <c r="D44" s="50"/>
      <c r="E44" s="50"/>
      <c r="F44" s="38"/>
      <c r="G44" s="60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31" s="44" customFormat="1" ht="13.5" thickBot="1">
      <c r="C45" s="39" t="s">
        <v>69</v>
      </c>
      <c r="D45" s="40"/>
      <c r="E45" s="40"/>
      <c r="F45" s="41">
        <f>SUM(F43:F44)</f>
        <v>100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7" s="48" customFormat="1" ht="12.75">
      <c r="C46" s="45" t="s">
        <v>79</v>
      </c>
      <c r="D46" s="36"/>
      <c r="E46" s="36"/>
      <c r="F46" s="38"/>
      <c r="G46" s="82"/>
    </row>
    <row r="47" spans="3:7" s="48" customFormat="1" ht="12.75">
      <c r="C47" s="45"/>
      <c r="D47" s="36"/>
      <c r="E47" s="36"/>
      <c r="F47" s="38"/>
      <c r="G47" s="60"/>
    </row>
    <row r="48" spans="3:37" s="44" customFormat="1" ht="13.5" thickBot="1">
      <c r="C48" s="61" t="s">
        <v>80</v>
      </c>
      <c r="D48" s="62"/>
      <c r="E48" s="62"/>
      <c r="F48" s="63">
        <f>SUM(F46)</f>
        <v>0</v>
      </c>
      <c r="G48" s="64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3:7" s="43" customFormat="1" ht="12.75">
      <c r="C49" s="45" t="s">
        <v>70</v>
      </c>
      <c r="D49" s="36" t="s">
        <v>82</v>
      </c>
      <c r="E49" s="12">
        <v>27</v>
      </c>
      <c r="F49" s="38">
        <v>758</v>
      </c>
      <c r="G49" s="60" t="s">
        <v>87</v>
      </c>
    </row>
    <row r="50" spans="4:31" s="15" customFormat="1" ht="12.75">
      <c r="D50" s="36" t="s">
        <v>82</v>
      </c>
      <c r="E50" s="36">
        <v>29</v>
      </c>
      <c r="F50" s="38">
        <v>1191</v>
      </c>
      <c r="G50" s="60" t="s">
        <v>71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1" s="44" customFormat="1" ht="13.5" thickBot="1">
      <c r="C51" s="39" t="s">
        <v>72</v>
      </c>
      <c r="D51" s="40"/>
      <c r="E51" s="40"/>
      <c r="F51" s="41">
        <f>SUM(F49:F50)</f>
        <v>1949</v>
      </c>
      <c r="G51" s="59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3:31" s="15" customFormat="1" ht="12.75">
      <c r="C52" s="45" t="s">
        <v>73</v>
      </c>
      <c r="D52" s="36" t="s">
        <v>82</v>
      </c>
      <c r="E52" s="12">
        <v>29</v>
      </c>
      <c r="F52" s="38">
        <v>631.59</v>
      </c>
      <c r="G52" s="34" t="s">
        <v>74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1" s="1" customFormat="1" ht="13.5" thickBot="1">
      <c r="C53" s="49" t="s">
        <v>75</v>
      </c>
      <c r="D53" s="50"/>
      <c r="E53" s="50"/>
      <c r="F53" s="51">
        <v>631.59</v>
      </c>
      <c r="G53" s="6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s="15" customFormat="1" ht="13.5" thickBot="1">
      <c r="C54" s="53" t="s">
        <v>76</v>
      </c>
      <c r="D54" s="31"/>
      <c r="E54" s="31"/>
      <c r="F54" s="33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1" s="15" customFormat="1" ht="12.75">
      <c r="C55" s="45"/>
      <c r="D55" s="36"/>
      <c r="E55" s="36"/>
      <c r="F55" s="38"/>
      <c r="G55" s="3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7" s="1" customFormat="1" ht="13.5" thickBot="1">
      <c r="C56" s="39" t="s">
        <v>77</v>
      </c>
      <c r="D56" s="40"/>
      <c r="E56" s="40"/>
      <c r="F56" s="41">
        <f>SUM(F54:F55)</f>
        <v>0</v>
      </c>
      <c r="G56" s="59"/>
    </row>
    <row r="57" spans="3:7" s="15" customFormat="1" ht="27.75" customHeight="1" thickBot="1">
      <c r="C57" s="78" t="s">
        <v>78</v>
      </c>
      <c r="D57" s="79"/>
      <c r="E57" s="79"/>
      <c r="F57" s="80">
        <f>F11+F14+F17+F21+F31+F24+F27+F35+F42+F45+F56+F38+F48+F51+F53</f>
        <v>21195.59</v>
      </c>
      <c r="G57" s="81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2018-12-03T12:33:59Z</dcterms:modified>
  <cp:category/>
  <cp:version/>
  <cp:contentType/>
  <cp:contentStatus/>
</cp:coreProperties>
</file>