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personal " sheetId="1" r:id="rId1"/>
    <sheet name="materiale" sheetId="2" r:id="rId2"/>
  </sheets>
  <definedNames/>
  <calcPr fullCalcOnLoad="1"/>
</workbook>
</file>

<file path=xl/sharedStrings.xml><?xml version="1.0" encoding="utf-8"?>
<sst xmlns="http://schemas.openxmlformats.org/spreadsheetml/2006/main" count="116" uniqueCount="89">
  <si>
    <t>INSPECTORATUL TERITORIAL DE MUNCA TULCEA</t>
  </si>
  <si>
    <t xml:space="preserve">CAP 68,01 "Asigurari si asistenta sociala" </t>
  </si>
  <si>
    <t>TITL. 10 "Cheltuieli de personal"</t>
  </si>
  <si>
    <t>Clasificatie bugetara</t>
  </si>
  <si>
    <t>LUNA</t>
  </si>
  <si>
    <t>Ziua</t>
  </si>
  <si>
    <t>SUMA LEI</t>
  </si>
  <si>
    <t>EXPLICATII</t>
  </si>
  <si>
    <t>Art. 10.01.01</t>
  </si>
  <si>
    <t>salarii de baza</t>
  </si>
  <si>
    <t>Total 10.01.01</t>
  </si>
  <si>
    <t>Art. 10.01.12</t>
  </si>
  <si>
    <t>indemnizatii platite unor pers. din afara unitatii</t>
  </si>
  <si>
    <t>Total 10.01.12</t>
  </si>
  <si>
    <t>Art. 10.01.13</t>
  </si>
  <si>
    <t>indemnizatii de  delegare</t>
  </si>
  <si>
    <t>Total 10.01.13</t>
  </si>
  <si>
    <t>Art 10.01.30</t>
  </si>
  <si>
    <t>alte drepturi salariale in bani</t>
  </si>
  <si>
    <t>Total 10.01.30</t>
  </si>
  <si>
    <t>Art. 10.02.06</t>
  </si>
  <si>
    <t>vouchere de vacanta</t>
  </si>
  <si>
    <t>Total 10.02.06</t>
  </si>
  <si>
    <t>Art. 10.03.01</t>
  </si>
  <si>
    <t>contributie pentru asigurari sociale de stat</t>
  </si>
  <si>
    <t>Total 10.03.01</t>
  </si>
  <si>
    <t>Art. 10.03.02</t>
  </si>
  <si>
    <t>contributie pentru asigurari de somaj</t>
  </si>
  <si>
    <t>Total 10.03.02</t>
  </si>
  <si>
    <t>Art. 10.03.03</t>
  </si>
  <si>
    <t xml:space="preserve">contributie pt asigurari sociale  de sanatate </t>
  </si>
  <si>
    <t>Total 10.03.03</t>
  </si>
  <si>
    <t>Art. 10.03.04</t>
  </si>
  <si>
    <t>contrib. pt. asigurari de accidente de munca  si boli profesionale</t>
  </si>
  <si>
    <t>Total 10.03.04</t>
  </si>
  <si>
    <t>Art. 10.03.07</t>
  </si>
  <si>
    <t>contributie asiguratorie pt munca</t>
  </si>
  <si>
    <t>Total 10.03.07</t>
  </si>
  <si>
    <t>TOTAL TITLUL 10</t>
  </si>
  <si>
    <t>TITLUL 20 Bunuri si servicii</t>
  </si>
  <si>
    <t>Art. 20.01.01</t>
  </si>
  <si>
    <t>furnituri de birou</t>
  </si>
  <si>
    <t>Total 20.01.01</t>
  </si>
  <si>
    <t>Art. 20.01.02</t>
  </si>
  <si>
    <t>materiale pentru curatenie</t>
  </si>
  <si>
    <t>Total 20.01.02</t>
  </si>
  <si>
    <t>Art. 20.01.03</t>
  </si>
  <si>
    <t>incalzit si iluminat</t>
  </si>
  <si>
    <t>Total 20.01.03</t>
  </si>
  <si>
    <t>Art. 20.01.04</t>
  </si>
  <si>
    <t>apa, canal si salubritate</t>
  </si>
  <si>
    <t>Total 20.01.04</t>
  </si>
  <si>
    <t>Art. 20.01.05</t>
  </si>
  <si>
    <t>carburanti si lubrifianti</t>
  </si>
  <si>
    <t>Total 20.01.05</t>
  </si>
  <si>
    <t>Art. 20.01.06</t>
  </si>
  <si>
    <t>piese de schimb</t>
  </si>
  <si>
    <t>TOTAL 20.01.06</t>
  </si>
  <si>
    <t>Art 20.01.08</t>
  </si>
  <si>
    <t>Total 20.01.08</t>
  </si>
  <si>
    <t>Art. 20.01.30</t>
  </si>
  <si>
    <t>alte bunuri si servicii pt intretinere si functionare</t>
  </si>
  <si>
    <t>Total 20.01.30</t>
  </si>
  <si>
    <t>Art. 20.05.30</t>
  </si>
  <si>
    <t>Total 20.05.30</t>
  </si>
  <si>
    <t>Art. 20.06.01</t>
  </si>
  <si>
    <t>deplasari interne</t>
  </si>
  <si>
    <t>Total 20.06.01</t>
  </si>
  <si>
    <t>Total 20.14</t>
  </si>
  <si>
    <t>Art. 20.30.03</t>
  </si>
  <si>
    <t>Total 20.30.03</t>
  </si>
  <si>
    <t>Art.20.30.04</t>
  </si>
  <si>
    <t>chirii</t>
  </si>
  <si>
    <t>Total 20.30.04</t>
  </si>
  <si>
    <t>Art. 20.30.30</t>
  </si>
  <si>
    <t>Total 20.30.30</t>
  </si>
  <si>
    <t>TOTAL TITLUL 20</t>
  </si>
  <si>
    <t>motorina incalzit punct lucru Babadag</t>
  </si>
  <si>
    <t>alte obiecte de inventar(multifunctionala)</t>
  </si>
  <si>
    <t>decembrie</t>
  </si>
  <si>
    <t>Perioada: 01 - 31.12.2018</t>
  </si>
  <si>
    <t>prime de asigurare non-viata (RCA)</t>
  </si>
  <si>
    <t>posta, telecomunicatii, radio, tv.</t>
  </si>
  <si>
    <t>Art. 20.11</t>
  </si>
  <si>
    <t>Total 20.11</t>
  </si>
  <si>
    <t>Art. 20.14</t>
  </si>
  <si>
    <t>Carti, publicatii si mat.documentare</t>
  </si>
  <si>
    <t>Protectia muncii</t>
  </si>
  <si>
    <t>rovinieta auto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</si>
</sst>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.00"/>
    <numFmt numFmtId="173" formatCode="_-* #,##0.00\ _l_e_i_-;\-* #,##0.00\ _l_e_i_-;_-* \-??\ _l_e_i_-;_-@_-"/>
    <numFmt numFmtId="174" formatCode="#,##0.00&quot;      &quot;;&quot;-&quot;#,##0.00&quot;      &quot;;&quot;-&quot;#&quot;      &quot;;@&quot; &quot;"/>
    <numFmt numFmtId="175" formatCode="#,##0.00&quot; &quot;[$lei-418];[Red]&quot;-&quot;#,##0.00&quot; &quot;[$lei-418]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Liberation Sans1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Liberation Sans1"/>
      <family val="0"/>
    </font>
    <font>
      <b/>
      <sz val="11"/>
      <color indexed="63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n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1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4" borderId="0" applyNumberFormat="0" applyBorder="0" applyAlignment="0" applyProtection="0"/>
    <xf numFmtId="0" fontId="3" fillId="5" borderId="0">
      <alignment/>
      <protection/>
    </xf>
    <xf numFmtId="0" fontId="24" fillId="38" borderId="0" applyNumberFormat="0" applyBorder="0" applyAlignment="0" applyProtection="0"/>
    <xf numFmtId="0" fontId="25" fillId="39" borderId="1" applyNumberFormat="0" applyAlignment="0" applyProtection="0"/>
    <xf numFmtId="0" fontId="4" fillId="40" borderId="2" applyNumberFormat="0" applyAlignment="0" applyProtection="0"/>
    <xf numFmtId="0" fontId="4" fillId="41" borderId="2">
      <alignment/>
      <protection/>
    </xf>
    <xf numFmtId="0" fontId="26" fillId="0" borderId="3" applyNumberFormat="0" applyFill="0" applyAlignment="0" applyProtection="0"/>
    <xf numFmtId="0" fontId="5" fillId="42" borderId="4" applyNumberFormat="0" applyAlignment="0" applyProtection="0"/>
    <xf numFmtId="0" fontId="5" fillId="43" borderId="5">
      <alignment/>
      <protection/>
    </xf>
    <xf numFmtId="173" fontId="0" fillId="0" borderId="0" applyFill="0" applyBorder="0" applyAlignment="0" applyProtection="0"/>
    <xf numFmtId="174" fontId="1" fillId="0" borderId="0">
      <alignment/>
      <protection/>
    </xf>
    <xf numFmtId="0" fontId="27" fillId="4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/>
      <protection/>
    </xf>
    <xf numFmtId="0" fontId="7" fillId="6" borderId="0" applyNumberFormat="0" applyBorder="0" applyAlignment="0" applyProtection="0"/>
    <xf numFmtId="0" fontId="7" fillId="7" borderId="0">
      <alignment/>
      <protection/>
    </xf>
    <xf numFmtId="0" fontId="8" fillId="0" borderId="0">
      <alignment horizontal="center"/>
      <protection/>
    </xf>
    <xf numFmtId="0" fontId="9" fillId="0" borderId="6" applyNumberFormat="0" applyFill="0" applyAlignment="0" applyProtection="0"/>
    <xf numFmtId="0" fontId="9" fillId="0" borderId="7">
      <alignment/>
      <protection/>
    </xf>
    <xf numFmtId="0" fontId="10" fillId="0" borderId="8" applyNumberFormat="0" applyFill="0" applyAlignment="0" applyProtection="0"/>
    <xf numFmtId="0" fontId="10" fillId="0" borderId="9">
      <alignment/>
      <protection/>
    </xf>
    <xf numFmtId="0" fontId="11" fillId="0" borderId="10" applyNumberFormat="0" applyFill="0" applyAlignment="0" applyProtection="0"/>
    <xf numFmtId="0" fontId="11" fillId="0" borderId="11">
      <alignment/>
      <protection/>
    </xf>
    <xf numFmtId="0" fontId="11" fillId="0" borderId="0" applyNumberFormat="0" applyFill="0" applyBorder="0" applyAlignment="0" applyProtection="0"/>
    <xf numFmtId="0" fontId="11" fillId="0" borderId="0">
      <alignment/>
      <protection/>
    </xf>
    <xf numFmtId="0" fontId="8" fillId="0" borderId="0">
      <alignment horizontal="center" textRotation="90"/>
      <protection/>
    </xf>
    <xf numFmtId="0" fontId="28" fillId="39" borderId="12" applyNumberFormat="0" applyAlignment="0" applyProtection="0"/>
    <xf numFmtId="0" fontId="12" fillId="12" borderId="2" applyNumberFormat="0" applyAlignment="0" applyProtection="0"/>
    <xf numFmtId="0" fontId="12" fillId="13" borderId="2">
      <alignment/>
      <protection/>
    </xf>
    <xf numFmtId="0" fontId="29" fillId="45" borderId="1" applyNumberFormat="0" applyAlignment="0" applyProtection="0"/>
    <xf numFmtId="0" fontId="13" fillId="0" borderId="13" applyNumberFormat="0" applyFill="0" applyAlignment="0" applyProtection="0"/>
    <xf numFmtId="0" fontId="13" fillId="0" borderId="14">
      <alignment/>
      <protection/>
    </xf>
    <xf numFmtId="0" fontId="14" fillId="46" borderId="0" applyNumberFormat="0" applyBorder="0" applyAlignment="0" applyProtection="0"/>
    <xf numFmtId="0" fontId="14" fillId="47" borderId="0">
      <alignment/>
      <protection/>
    </xf>
    <xf numFmtId="0" fontId="30" fillId="48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49" borderId="15" applyNumberFormat="0" applyFont="0" applyAlignment="0" applyProtection="0"/>
    <xf numFmtId="0" fontId="0" fillId="50" borderId="16" applyNumberFormat="0" applyAlignment="0" applyProtection="0"/>
    <xf numFmtId="0" fontId="1" fillId="51" borderId="16">
      <alignment/>
      <protection/>
    </xf>
    <xf numFmtId="0" fontId="17" fillId="40" borderId="17" applyNumberFormat="0" applyAlignment="0" applyProtection="0"/>
    <xf numFmtId="0" fontId="17" fillId="41" borderId="17">
      <alignment/>
      <protection/>
    </xf>
    <xf numFmtId="9" fontId="0" fillId="0" borderId="0" applyFont="0" applyFill="0" applyBorder="0" applyAlignment="0" applyProtection="0"/>
    <xf numFmtId="0" fontId="18" fillId="0" borderId="0">
      <alignment/>
      <protection/>
    </xf>
    <xf numFmtId="175" fontId="18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6" fillId="0" borderId="20" applyNumberFormat="0" applyFill="0" applyAlignment="0" applyProtection="0"/>
    <xf numFmtId="0" fontId="36" fillId="0" borderId="0" applyNumberFormat="0" applyFill="0" applyBorder="0" applyAlignment="0" applyProtection="0"/>
    <xf numFmtId="0" fontId="20" fillId="0" borderId="21" applyNumberFormat="0" applyFill="0" applyAlignment="0" applyProtection="0"/>
    <xf numFmtId="0" fontId="20" fillId="0" borderId="22">
      <alignment/>
      <protection/>
    </xf>
    <xf numFmtId="0" fontId="37" fillId="52" borderId="2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/>
      <protection/>
    </xf>
  </cellStyleXfs>
  <cellXfs count="85">
    <xf numFmtId="0" fontId="0" fillId="0" borderId="0" xfId="0" applyAlignment="1">
      <alignment/>
    </xf>
    <xf numFmtId="0" fontId="22" fillId="0" borderId="0" xfId="107" applyFont="1">
      <alignment/>
      <protection/>
    </xf>
    <xf numFmtId="0" fontId="22" fillId="0" borderId="0" xfId="107" applyFont="1" applyAlignment="1">
      <alignment horizontal="center"/>
      <protection/>
    </xf>
    <xf numFmtId="0" fontId="22" fillId="0" borderId="0" xfId="107" applyFont="1" applyAlignment="1">
      <alignment horizontal="right"/>
      <protection/>
    </xf>
    <xf numFmtId="0" fontId="0" fillId="0" borderId="0" xfId="107" applyAlignment="1">
      <alignment horizontal="left"/>
      <protection/>
    </xf>
    <xf numFmtId="0" fontId="0" fillId="0" borderId="0" xfId="107">
      <alignment/>
      <protection/>
    </xf>
    <xf numFmtId="0" fontId="22" fillId="0" borderId="0" xfId="107" applyFont="1" applyAlignment="1">
      <alignment horizontal="left"/>
      <protection/>
    </xf>
    <xf numFmtId="4" fontId="0" fillId="0" borderId="0" xfId="107" applyNumberFormat="1">
      <alignment/>
      <protection/>
    </xf>
    <xf numFmtId="0" fontId="22" fillId="0" borderId="24" xfId="107" applyFont="1" applyBorder="1" applyAlignment="1">
      <alignment horizontal="left"/>
      <protection/>
    </xf>
    <xf numFmtId="0" fontId="22" fillId="0" borderId="24" xfId="107" applyFont="1" applyBorder="1" applyAlignment="1">
      <alignment horizontal="center"/>
      <protection/>
    </xf>
    <xf numFmtId="14" fontId="0" fillId="0" borderId="24" xfId="107" applyNumberFormat="1" applyFont="1" applyBorder="1">
      <alignment/>
      <protection/>
    </xf>
    <xf numFmtId="0" fontId="0" fillId="0" borderId="24" xfId="107" applyFont="1" applyBorder="1" applyAlignment="1">
      <alignment horizontal="center"/>
      <protection/>
    </xf>
    <xf numFmtId="1" fontId="0" fillId="0" borderId="24" xfId="107" applyNumberFormat="1" applyFont="1" applyBorder="1" applyAlignment="1">
      <alignment horizontal="center"/>
      <protection/>
    </xf>
    <xf numFmtId="172" fontId="0" fillId="0" borderId="24" xfId="107" applyNumberFormat="1" applyFont="1" applyBorder="1" applyAlignment="1">
      <alignment horizontal="right"/>
      <protection/>
    </xf>
    <xf numFmtId="0" fontId="0" fillId="0" borderId="24" xfId="107" applyFont="1" applyBorder="1" applyAlignment="1">
      <alignment horizontal="left"/>
      <protection/>
    </xf>
    <xf numFmtId="0" fontId="0" fillId="0" borderId="0" xfId="107" applyFont="1">
      <alignment/>
      <protection/>
    </xf>
    <xf numFmtId="0" fontId="0" fillId="0" borderId="24" xfId="107" applyBorder="1">
      <alignment/>
      <protection/>
    </xf>
    <xf numFmtId="0" fontId="0" fillId="0" borderId="24" xfId="107" applyBorder="1" applyAlignment="1">
      <alignment horizontal="center"/>
      <protection/>
    </xf>
    <xf numFmtId="0" fontId="0" fillId="0" borderId="24" xfId="107" applyBorder="1" applyAlignment="1">
      <alignment horizontal="right"/>
      <protection/>
    </xf>
    <xf numFmtId="0" fontId="0" fillId="0" borderId="24" xfId="107" applyBorder="1" applyAlignment="1">
      <alignment horizontal="left"/>
      <protection/>
    </xf>
    <xf numFmtId="0" fontId="22" fillId="0" borderId="24" xfId="107" applyFont="1" applyBorder="1">
      <alignment/>
      <protection/>
    </xf>
    <xf numFmtId="172" fontId="22" fillId="0" borderId="24" xfId="107" applyNumberFormat="1" applyFont="1" applyBorder="1" applyAlignment="1">
      <alignment horizontal="right"/>
      <protection/>
    </xf>
    <xf numFmtId="0" fontId="0" fillId="0" borderId="24" xfId="107" applyFont="1" applyBorder="1">
      <alignment/>
      <protection/>
    </xf>
    <xf numFmtId="3" fontId="22" fillId="0" borderId="24" xfId="107" applyNumberFormat="1" applyFont="1" applyBorder="1" applyAlignment="1">
      <alignment horizontal="left"/>
      <protection/>
    </xf>
    <xf numFmtId="0" fontId="0" fillId="0" borderId="24" xfId="107" applyFont="1" applyBorder="1" applyAlignment="1">
      <alignment horizontal="left" wrapText="1"/>
      <protection/>
    </xf>
    <xf numFmtId="0" fontId="22" fillId="0" borderId="24" xfId="107" applyFont="1" applyFill="1" applyBorder="1">
      <alignment/>
      <protection/>
    </xf>
    <xf numFmtId="4" fontId="22" fillId="0" borderId="24" xfId="107" applyNumberFormat="1" applyFont="1" applyBorder="1" applyAlignment="1">
      <alignment horizontal="right"/>
      <protection/>
    </xf>
    <xf numFmtId="0" fontId="0" fillId="0" borderId="0" xfId="107" applyAlignment="1">
      <alignment horizontal="center"/>
      <protection/>
    </xf>
    <xf numFmtId="0" fontId="0" fillId="0" borderId="0" xfId="107" applyAlignment="1">
      <alignment horizontal="right"/>
      <protection/>
    </xf>
    <xf numFmtId="0" fontId="22" fillId="0" borderId="25" xfId="107" applyFont="1" applyBorder="1" applyAlignment="1">
      <alignment horizontal="center"/>
      <protection/>
    </xf>
    <xf numFmtId="14" fontId="0" fillId="0" borderId="26" xfId="107" applyNumberFormat="1" applyFont="1" applyBorder="1" applyAlignment="1">
      <alignment horizontal="center"/>
      <protection/>
    </xf>
    <xf numFmtId="0" fontId="0" fillId="0" borderId="27" xfId="107" applyFont="1" applyBorder="1" applyAlignment="1">
      <alignment horizontal="center"/>
      <protection/>
    </xf>
    <xf numFmtId="172" fontId="0" fillId="0" borderId="27" xfId="107" applyNumberFormat="1" applyFont="1" applyBorder="1" applyAlignment="1">
      <alignment horizontal="right"/>
      <protection/>
    </xf>
    <xf numFmtId="0" fontId="0" fillId="0" borderId="28" xfId="107" applyFont="1" applyBorder="1" applyAlignment="1">
      <alignment horizontal="left"/>
      <protection/>
    </xf>
    <xf numFmtId="14" fontId="0" fillId="0" borderId="29" xfId="107" applyNumberFormat="1" applyFont="1" applyBorder="1" applyAlignment="1">
      <alignment horizontal="center"/>
      <protection/>
    </xf>
    <xf numFmtId="0" fontId="0" fillId="0" borderId="30" xfId="107" applyFont="1" applyBorder="1" applyAlignment="1">
      <alignment horizontal="center"/>
      <protection/>
    </xf>
    <xf numFmtId="172" fontId="0" fillId="0" borderId="30" xfId="107" applyNumberFormat="1" applyFont="1" applyBorder="1" applyAlignment="1">
      <alignment horizontal="right"/>
      <protection/>
    </xf>
    <xf numFmtId="0" fontId="22" fillId="0" borderId="31" xfId="107" applyFont="1" applyBorder="1" applyAlignment="1">
      <alignment horizontal="left"/>
      <protection/>
    </xf>
    <xf numFmtId="0" fontId="22" fillId="0" borderId="32" xfId="107" applyFont="1" applyBorder="1" applyAlignment="1">
      <alignment horizontal="center"/>
      <protection/>
    </xf>
    <xf numFmtId="172" fontId="22" fillId="0" borderId="32" xfId="107" applyNumberFormat="1" applyFont="1" applyBorder="1" applyAlignment="1">
      <alignment horizontal="right"/>
      <protection/>
    </xf>
    <xf numFmtId="0" fontId="22" fillId="0" borderId="33" xfId="107" applyFont="1" applyBorder="1" applyAlignment="1">
      <alignment horizontal="left"/>
      <protection/>
    </xf>
    <xf numFmtId="0" fontId="22" fillId="0" borderId="0" xfId="107" applyFont="1" applyBorder="1">
      <alignment/>
      <protection/>
    </xf>
    <xf numFmtId="0" fontId="22" fillId="0" borderId="34" xfId="107" applyFont="1" applyBorder="1">
      <alignment/>
      <protection/>
    </xf>
    <xf numFmtId="0" fontId="0" fillId="0" borderId="29" xfId="107" applyFont="1" applyBorder="1" applyAlignment="1">
      <alignment horizontal="center"/>
      <protection/>
    </xf>
    <xf numFmtId="0" fontId="0" fillId="0" borderId="35" xfId="107" applyFont="1" applyBorder="1" applyAlignment="1">
      <alignment horizontal="center"/>
      <protection/>
    </xf>
    <xf numFmtId="0" fontId="0" fillId="0" borderId="36" xfId="107" applyFont="1" applyBorder="1" applyAlignment="1">
      <alignment horizontal="left"/>
      <protection/>
    </xf>
    <xf numFmtId="0" fontId="0" fillId="0" borderId="0" xfId="107" applyFont="1" applyBorder="1">
      <alignment/>
      <protection/>
    </xf>
    <xf numFmtId="0" fontId="22" fillId="0" borderId="29" xfId="107" applyFont="1" applyBorder="1" applyAlignment="1">
      <alignment horizontal="left"/>
      <protection/>
    </xf>
    <xf numFmtId="0" fontId="22" fillId="0" borderId="30" xfId="107" applyFont="1" applyBorder="1" applyAlignment="1">
      <alignment horizontal="center"/>
      <protection/>
    </xf>
    <xf numFmtId="172" fontId="22" fillId="0" borderId="30" xfId="107" applyNumberFormat="1" applyFont="1" applyBorder="1" applyAlignment="1">
      <alignment horizontal="right"/>
      <protection/>
    </xf>
    <xf numFmtId="0" fontId="22" fillId="0" borderId="36" xfId="107" applyFont="1" applyBorder="1" applyAlignment="1">
      <alignment horizontal="left"/>
      <protection/>
    </xf>
    <xf numFmtId="0" fontId="0" fillId="0" borderId="26" xfId="107" applyFont="1" applyBorder="1" applyAlignment="1">
      <alignment horizontal="center"/>
      <protection/>
    </xf>
    <xf numFmtId="0" fontId="0" fillId="0" borderId="28" xfId="107" applyBorder="1" applyAlignment="1">
      <alignment horizontal="left"/>
      <protection/>
    </xf>
    <xf numFmtId="0" fontId="0" fillId="0" borderId="37" xfId="107" applyBorder="1" applyAlignment="1">
      <alignment horizontal="center"/>
      <protection/>
    </xf>
    <xf numFmtId="2" fontId="22" fillId="0" borderId="32" xfId="107" applyNumberFormat="1" applyFont="1" applyBorder="1" applyAlignment="1">
      <alignment horizontal="right"/>
      <protection/>
    </xf>
    <xf numFmtId="0" fontId="22" fillId="0" borderId="29" xfId="107" applyFont="1" applyBorder="1" applyAlignment="1">
      <alignment horizontal="center"/>
      <protection/>
    </xf>
    <xf numFmtId="172" fontId="0" fillId="53" borderId="27" xfId="107" applyNumberFormat="1" applyFont="1" applyFill="1" applyBorder="1" applyAlignment="1">
      <alignment horizontal="right"/>
      <protection/>
    </xf>
    <xf numFmtId="3" fontId="22" fillId="0" borderId="33" xfId="107" applyNumberFormat="1" applyFont="1" applyBorder="1" applyAlignment="1">
      <alignment horizontal="left"/>
      <protection/>
    </xf>
    <xf numFmtId="3" fontId="0" fillId="0" borderId="36" xfId="107" applyNumberFormat="1" applyFont="1" applyBorder="1" applyAlignment="1">
      <alignment horizontal="left"/>
      <protection/>
    </xf>
    <xf numFmtId="0" fontId="22" fillId="0" borderId="38" xfId="107" applyFont="1" applyBorder="1" applyAlignment="1">
      <alignment horizontal="left"/>
      <protection/>
    </xf>
    <xf numFmtId="0" fontId="22" fillId="0" borderId="39" xfId="107" applyFont="1" applyBorder="1" applyAlignment="1">
      <alignment horizontal="center"/>
      <protection/>
    </xf>
    <xf numFmtId="172" fontId="22" fillId="0" borderId="39" xfId="107" applyNumberFormat="1" applyFont="1" applyBorder="1" applyAlignment="1">
      <alignment horizontal="right"/>
      <protection/>
    </xf>
    <xf numFmtId="3" fontId="22" fillId="0" borderId="40" xfId="107" applyNumberFormat="1" applyFont="1" applyBorder="1" applyAlignment="1">
      <alignment horizontal="left"/>
      <protection/>
    </xf>
    <xf numFmtId="3" fontId="22" fillId="0" borderId="36" xfId="107" applyNumberFormat="1" applyFont="1" applyBorder="1" applyAlignment="1">
      <alignment horizontal="left"/>
      <protection/>
    </xf>
    <xf numFmtId="0" fontId="0" fillId="0" borderId="41" xfId="107" applyFont="1" applyBorder="1" applyAlignment="1">
      <alignment horizontal="center"/>
      <protection/>
    </xf>
    <xf numFmtId="0" fontId="0" fillId="0" borderId="25" xfId="107" applyFont="1" applyBorder="1" applyAlignment="1">
      <alignment horizontal="center"/>
      <protection/>
    </xf>
    <xf numFmtId="172" fontId="0" fillId="0" borderId="25" xfId="107" applyNumberFormat="1" applyFont="1" applyBorder="1" applyAlignment="1">
      <alignment horizontal="right"/>
      <protection/>
    </xf>
    <xf numFmtId="0" fontId="0" fillId="0" borderId="42" xfId="107" applyBorder="1" applyAlignment="1">
      <alignment horizontal="center"/>
      <protection/>
    </xf>
    <xf numFmtId="172" fontId="0" fillId="0" borderId="0" xfId="107" applyNumberFormat="1" applyFont="1" applyBorder="1" applyAlignment="1">
      <alignment horizontal="right"/>
      <protection/>
    </xf>
    <xf numFmtId="0" fontId="0" fillId="0" borderId="43" xfId="107" applyFont="1" applyBorder="1" applyAlignment="1">
      <alignment horizontal="left"/>
      <protection/>
    </xf>
    <xf numFmtId="0" fontId="0" fillId="0" borderId="0" xfId="107" applyBorder="1" applyAlignment="1">
      <alignment horizontal="center"/>
      <protection/>
    </xf>
    <xf numFmtId="4" fontId="0" fillId="0" borderId="0" xfId="107" applyNumberFormat="1" applyBorder="1" applyAlignment="1">
      <alignment horizontal="right"/>
      <protection/>
    </xf>
    <xf numFmtId="0" fontId="0" fillId="0" borderId="0" xfId="107" applyBorder="1">
      <alignment/>
      <protection/>
    </xf>
    <xf numFmtId="0" fontId="22" fillId="0" borderId="37" xfId="107" applyFont="1" applyBorder="1" applyAlignment="1">
      <alignment horizontal="left"/>
      <protection/>
    </xf>
    <xf numFmtId="0" fontId="22" fillId="0" borderId="44" xfId="107" applyFont="1" applyBorder="1" applyAlignment="1">
      <alignment horizontal="left"/>
      <protection/>
    </xf>
    <xf numFmtId="0" fontId="22" fillId="0" borderId="45" xfId="107" applyFont="1" applyFill="1" applyBorder="1" applyAlignment="1">
      <alignment horizontal="center"/>
      <protection/>
    </xf>
    <xf numFmtId="0" fontId="0" fillId="0" borderId="46" xfId="107" applyFont="1" applyBorder="1" applyAlignment="1">
      <alignment horizontal="center"/>
      <protection/>
    </xf>
    <xf numFmtId="4" fontId="22" fillId="0" borderId="46" xfId="107" applyNumberFormat="1" applyFont="1" applyBorder="1" applyAlignment="1">
      <alignment horizontal="right"/>
      <protection/>
    </xf>
    <xf numFmtId="0" fontId="0" fillId="0" borderId="47" xfId="107" applyFont="1" applyBorder="1" applyAlignment="1">
      <alignment horizontal="left"/>
      <protection/>
    </xf>
    <xf numFmtId="0" fontId="0" fillId="0" borderId="48" xfId="107" applyFont="1" applyBorder="1" applyAlignment="1">
      <alignment horizontal="center"/>
      <protection/>
    </xf>
    <xf numFmtId="172" fontId="0" fillId="0" borderId="49" xfId="107" applyNumberFormat="1" applyFont="1" applyBorder="1" applyAlignment="1">
      <alignment horizontal="right"/>
      <protection/>
    </xf>
    <xf numFmtId="1" fontId="0" fillId="0" borderId="35" xfId="107" applyNumberFormat="1" applyFont="1" applyBorder="1" applyAlignment="1">
      <alignment horizontal="center"/>
      <protection/>
    </xf>
    <xf numFmtId="0" fontId="0" fillId="0" borderId="36" xfId="107" applyFont="1" applyBorder="1" applyAlignment="1">
      <alignment horizontal="left"/>
      <protection/>
    </xf>
    <xf numFmtId="0" fontId="22" fillId="0" borderId="0" xfId="107" applyFont="1" applyAlignment="1">
      <alignment horizontal="center"/>
      <protection/>
    </xf>
    <xf numFmtId="0" fontId="22" fillId="0" borderId="0" xfId="107" applyFont="1" applyAlignment="1">
      <alignment horizontal="left"/>
      <protection/>
    </xf>
  </cellXfs>
  <cellStyles count="12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un" xfId="65"/>
    <cellStyle name="Calcul" xfId="66"/>
    <cellStyle name="Calculation" xfId="67"/>
    <cellStyle name="Calculation 2" xfId="68"/>
    <cellStyle name="Celulă legată" xfId="69"/>
    <cellStyle name="Check Cell" xfId="70"/>
    <cellStyle name="Check Cell 2" xfId="71"/>
    <cellStyle name="Comma 2" xfId="72"/>
    <cellStyle name="Comma 2 2" xfId="73"/>
    <cellStyle name="Eronat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eșire" xfId="89"/>
    <cellStyle name="Input" xfId="90"/>
    <cellStyle name="Input 2" xfId="91"/>
    <cellStyle name="Intrare" xfId="92"/>
    <cellStyle name="Linked Cell" xfId="93"/>
    <cellStyle name="Linked Cell 2" xfId="94"/>
    <cellStyle name="Neutral" xfId="95"/>
    <cellStyle name="Neutral 2" xfId="96"/>
    <cellStyle name="Neutru" xfId="97"/>
    <cellStyle name="Normal 2" xfId="98"/>
    <cellStyle name="Normal 2 2" xfId="99"/>
    <cellStyle name="Normal 2 3" xfId="100"/>
    <cellStyle name="Normal 2_macheta" xfId="101"/>
    <cellStyle name="Normal 3" xfId="102"/>
    <cellStyle name="Normal 3 2" xfId="103"/>
    <cellStyle name="Normal 3_macheta" xfId="104"/>
    <cellStyle name="Normal 4" xfId="105"/>
    <cellStyle name="Normal 5" xfId="106"/>
    <cellStyle name="Normal_aprilie" xfId="107"/>
    <cellStyle name="Notă" xfId="108"/>
    <cellStyle name="Note" xfId="109"/>
    <cellStyle name="Note 2" xfId="110"/>
    <cellStyle name="Output" xfId="111"/>
    <cellStyle name="Output 2" xfId="112"/>
    <cellStyle name="Percent" xfId="113"/>
    <cellStyle name="Result" xfId="114"/>
    <cellStyle name="Result2" xfId="115"/>
    <cellStyle name="Currency" xfId="116"/>
    <cellStyle name="Currency [0]" xfId="117"/>
    <cellStyle name="Text avertisment" xfId="118"/>
    <cellStyle name="Text explicativ" xfId="119"/>
    <cellStyle name="Title" xfId="120"/>
    <cellStyle name="Title 2" xfId="121"/>
    <cellStyle name="Titlu" xfId="122"/>
    <cellStyle name="Titlu 1" xfId="123"/>
    <cellStyle name="Titlu 2" xfId="124"/>
    <cellStyle name="Titlu 3" xfId="125"/>
    <cellStyle name="Titlu 4" xfId="126"/>
    <cellStyle name="Total" xfId="127"/>
    <cellStyle name="Total 2" xfId="128"/>
    <cellStyle name="Verificare celulă" xfId="129"/>
    <cellStyle name="Comma" xfId="130"/>
    <cellStyle name="Comma [0]" xfId="131"/>
    <cellStyle name="Warning Text" xfId="132"/>
    <cellStyle name="Warning Text 2" xfId="1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45"/>
  <sheetViews>
    <sheetView zoomScalePageLayoutView="0" workbookViewId="0" topLeftCell="C34">
      <selection activeCell="D42" sqref="D42:E42"/>
    </sheetView>
  </sheetViews>
  <sheetFormatPr defaultColWidth="9.140625" defaultRowHeight="12.75"/>
  <cols>
    <col min="1" max="2" width="0" style="5" hidden="1" customWidth="1"/>
    <col min="3" max="3" width="27.421875" style="5" customWidth="1"/>
    <col min="4" max="4" width="17.8515625" style="27" customWidth="1"/>
    <col min="5" max="5" width="22.140625" style="27" customWidth="1"/>
    <col min="6" max="6" width="25.57421875" style="28" customWidth="1"/>
    <col min="7" max="7" width="52.8515625" style="4" customWidth="1"/>
    <col min="8" max="16384" width="9.140625" style="5" customWidth="1"/>
  </cols>
  <sheetData>
    <row r="1" spans="3:6" ht="12.75">
      <c r="C1" s="1" t="s">
        <v>0</v>
      </c>
      <c r="D1" s="2"/>
      <c r="E1" s="2"/>
      <c r="F1" s="3"/>
    </row>
    <row r="3" spans="3:7" ht="12.75">
      <c r="C3" s="1" t="s">
        <v>1</v>
      </c>
      <c r="D3" s="2"/>
      <c r="E3" s="2"/>
      <c r="F3" s="3"/>
      <c r="G3" s="6"/>
    </row>
    <row r="4" spans="3:8" ht="12.75">
      <c r="C4" s="1" t="s">
        <v>2</v>
      </c>
      <c r="D4" s="2"/>
      <c r="E4" s="2"/>
      <c r="F4" s="3"/>
      <c r="H4" s="7"/>
    </row>
    <row r="5" spans="3:8" ht="12.75">
      <c r="C5" s="1"/>
      <c r="D5" s="2"/>
      <c r="E5" s="2"/>
      <c r="F5" s="3"/>
      <c r="H5" s="7"/>
    </row>
    <row r="6" spans="3:8" ht="12.75">
      <c r="C6" s="83" t="s">
        <v>80</v>
      </c>
      <c r="D6" s="83"/>
      <c r="E6" s="83"/>
      <c r="F6" s="83"/>
      <c r="G6" s="83"/>
      <c r="H6" s="7"/>
    </row>
    <row r="7" spans="4:6" ht="12.75">
      <c r="D7" s="2"/>
      <c r="E7" s="2"/>
      <c r="F7" s="3"/>
    </row>
    <row r="8" spans="3:7" ht="12.75">
      <c r="C8" s="8" t="s">
        <v>3</v>
      </c>
      <c r="D8" s="9" t="s">
        <v>4</v>
      </c>
      <c r="E8" s="9" t="s">
        <v>5</v>
      </c>
      <c r="F8" s="9" t="s">
        <v>6</v>
      </c>
      <c r="G8" s="9" t="s">
        <v>7</v>
      </c>
    </row>
    <row r="9" spans="3:7" s="15" customFormat="1" ht="12.75">
      <c r="C9" s="10" t="s">
        <v>8</v>
      </c>
      <c r="D9" s="11" t="s">
        <v>79</v>
      </c>
      <c r="E9" s="12">
        <v>13</v>
      </c>
      <c r="F9" s="13">
        <v>217549</v>
      </c>
      <c r="G9" s="14" t="s">
        <v>9</v>
      </c>
    </row>
    <row r="10" spans="3:7" ht="12.75">
      <c r="C10" s="16"/>
      <c r="D10" s="17"/>
      <c r="E10" s="17"/>
      <c r="F10" s="18"/>
      <c r="G10" s="19"/>
    </row>
    <row r="11" spans="3:7" s="1" customFormat="1" ht="12.75">
      <c r="C11" s="20" t="s">
        <v>10</v>
      </c>
      <c r="D11" s="9"/>
      <c r="E11" s="9"/>
      <c r="F11" s="21">
        <f>F9</f>
        <v>217549</v>
      </c>
      <c r="G11" s="8"/>
    </row>
    <row r="12" spans="3:7" s="1" customFormat="1" ht="12.75">
      <c r="C12" s="20"/>
      <c r="D12" s="9"/>
      <c r="E12" s="9"/>
      <c r="F12" s="21"/>
      <c r="G12" s="8"/>
    </row>
    <row r="13" spans="3:7" s="15" customFormat="1" ht="12.75">
      <c r="C13" s="22" t="s">
        <v>11</v>
      </c>
      <c r="D13" s="11"/>
      <c r="E13" s="11"/>
      <c r="F13" s="13">
        <v>0</v>
      </c>
      <c r="G13" s="14" t="s">
        <v>12</v>
      </c>
    </row>
    <row r="14" spans="3:7" s="1" customFormat="1" ht="12.75">
      <c r="C14" s="20" t="s">
        <v>13</v>
      </c>
      <c r="D14" s="9"/>
      <c r="E14" s="9"/>
      <c r="F14" s="21">
        <f>SUM(F13)</f>
        <v>0</v>
      </c>
      <c r="G14" s="8"/>
    </row>
    <row r="15" spans="3:7" s="1" customFormat="1" ht="12.75">
      <c r="C15" s="20"/>
      <c r="D15" s="9"/>
      <c r="E15" s="9"/>
      <c r="F15" s="21"/>
      <c r="G15" s="8"/>
    </row>
    <row r="16" spans="3:7" ht="12.75">
      <c r="C16" s="22" t="s">
        <v>14</v>
      </c>
      <c r="D16" s="11" t="s">
        <v>79</v>
      </c>
      <c r="E16" s="11">
        <v>13</v>
      </c>
      <c r="F16" s="13">
        <v>51</v>
      </c>
      <c r="G16" s="14" t="s">
        <v>15</v>
      </c>
    </row>
    <row r="17" spans="3:7" s="1" customFormat="1" ht="12.75">
      <c r="C17" s="20" t="s">
        <v>16</v>
      </c>
      <c r="D17" s="9"/>
      <c r="E17" s="9"/>
      <c r="F17" s="21">
        <f>SUM(F16:F16)</f>
        <v>51</v>
      </c>
      <c r="G17" s="23"/>
    </row>
    <row r="18" spans="3:7" s="1" customFormat="1" ht="12.75">
      <c r="C18" s="20"/>
      <c r="D18" s="9"/>
      <c r="E18" s="9"/>
      <c r="F18" s="21"/>
      <c r="G18" s="23"/>
    </row>
    <row r="19" spans="3:7" s="15" customFormat="1" ht="12.75">
      <c r="C19" s="22" t="s">
        <v>17</v>
      </c>
      <c r="D19" s="11" t="s">
        <v>79</v>
      </c>
      <c r="E19" s="12">
        <v>13</v>
      </c>
      <c r="F19" s="13">
        <v>1278</v>
      </c>
      <c r="G19" s="14" t="s">
        <v>18</v>
      </c>
    </row>
    <row r="20" spans="3:7" s="15" customFormat="1" ht="12.75">
      <c r="C20" s="22"/>
      <c r="D20" s="11"/>
      <c r="E20" s="11"/>
      <c r="F20" s="13"/>
      <c r="G20" s="14"/>
    </row>
    <row r="21" spans="3:7" s="1" customFormat="1" ht="12.75">
      <c r="C21" s="20" t="s">
        <v>19</v>
      </c>
      <c r="D21" s="9"/>
      <c r="E21" s="9"/>
      <c r="F21" s="21">
        <f>SUM(F19:F20)</f>
        <v>1278</v>
      </c>
      <c r="G21" s="8"/>
    </row>
    <row r="22" spans="3:7" s="1" customFormat="1" ht="12.75">
      <c r="C22" s="20"/>
      <c r="D22" s="9"/>
      <c r="E22" s="9"/>
      <c r="F22" s="21"/>
      <c r="G22" s="8"/>
    </row>
    <row r="23" spans="3:7" s="15" customFormat="1" ht="12.75">
      <c r="C23" s="22" t="s">
        <v>20</v>
      </c>
      <c r="D23" s="11"/>
      <c r="E23" s="11"/>
      <c r="F23" s="13"/>
      <c r="G23" s="14" t="s">
        <v>21</v>
      </c>
    </row>
    <row r="24" spans="3:7" s="1" customFormat="1" ht="12.75">
      <c r="C24" s="20"/>
      <c r="D24" s="9"/>
      <c r="E24" s="9"/>
      <c r="F24" s="21"/>
      <c r="G24" s="8"/>
    </row>
    <row r="25" spans="3:7" s="1" customFormat="1" ht="12.75">
      <c r="C25" s="20" t="s">
        <v>22</v>
      </c>
      <c r="D25" s="9"/>
      <c r="E25" s="9"/>
      <c r="F25" s="21"/>
      <c r="G25" s="8"/>
    </row>
    <row r="26" spans="3:7" s="1" customFormat="1" ht="12.75">
      <c r="C26" s="20"/>
      <c r="D26" s="9"/>
      <c r="E26" s="9"/>
      <c r="F26" s="21"/>
      <c r="G26" s="8"/>
    </row>
    <row r="27" spans="3:7" s="15" customFormat="1" ht="12.75">
      <c r="C27" s="22" t="s">
        <v>23</v>
      </c>
      <c r="D27" s="11"/>
      <c r="E27" s="11"/>
      <c r="F27" s="13"/>
      <c r="G27" s="14" t="s">
        <v>24</v>
      </c>
    </row>
    <row r="28" spans="3:7" ht="12.75">
      <c r="C28" s="16"/>
      <c r="D28" s="17"/>
      <c r="E28" s="11"/>
      <c r="F28" s="13"/>
      <c r="G28" s="14"/>
    </row>
    <row r="29" spans="3:7" s="1" customFormat="1" ht="12.75">
      <c r="C29" s="20" t="s">
        <v>25</v>
      </c>
      <c r="D29" s="9"/>
      <c r="E29" s="9"/>
      <c r="F29" s="21">
        <f>SUM(F27:F28)</f>
        <v>0</v>
      </c>
      <c r="G29" s="23"/>
    </row>
    <row r="30" spans="3:7" s="1" customFormat="1" ht="12.75">
      <c r="C30" s="20"/>
      <c r="D30" s="9"/>
      <c r="E30" s="9"/>
      <c r="F30" s="21"/>
      <c r="G30" s="23"/>
    </row>
    <row r="31" spans="3:7" s="15" customFormat="1" ht="12.75">
      <c r="C31" s="22" t="s">
        <v>26</v>
      </c>
      <c r="D31" s="11"/>
      <c r="E31" s="11"/>
      <c r="F31" s="13"/>
      <c r="G31" s="14" t="s">
        <v>27</v>
      </c>
    </row>
    <row r="32" spans="3:7" ht="12.75">
      <c r="C32" s="16"/>
      <c r="D32" s="11"/>
      <c r="E32" s="11"/>
      <c r="F32" s="13"/>
      <c r="G32" s="14"/>
    </row>
    <row r="33" spans="3:7" s="1" customFormat="1" ht="12.75">
      <c r="C33" s="20" t="s">
        <v>28</v>
      </c>
      <c r="D33" s="9"/>
      <c r="E33" s="9"/>
      <c r="F33" s="21">
        <f>SUM(F31:F32)</f>
        <v>0</v>
      </c>
      <c r="G33" s="23"/>
    </row>
    <row r="34" spans="3:7" s="1" customFormat="1" ht="12.75">
      <c r="C34" s="20"/>
      <c r="D34" s="9"/>
      <c r="E34" s="9"/>
      <c r="F34" s="21"/>
      <c r="G34" s="23"/>
    </row>
    <row r="35" spans="3:7" s="15" customFormat="1" ht="12.75">
      <c r="C35" s="22" t="s">
        <v>29</v>
      </c>
      <c r="D35" s="11"/>
      <c r="E35" s="11"/>
      <c r="F35" s="13"/>
      <c r="G35" s="14" t="s">
        <v>30</v>
      </c>
    </row>
    <row r="36" spans="3:7" s="15" customFormat="1" ht="12.75">
      <c r="C36" s="22"/>
      <c r="D36" s="11"/>
      <c r="E36" s="11"/>
      <c r="F36" s="13"/>
      <c r="G36" s="14"/>
    </row>
    <row r="37" spans="3:7" s="1" customFormat="1" ht="12.75">
      <c r="C37" s="20" t="s">
        <v>31</v>
      </c>
      <c r="D37" s="9"/>
      <c r="E37" s="9"/>
      <c r="F37" s="21">
        <f>SUM(F35:F36)</f>
        <v>0</v>
      </c>
      <c r="G37" s="23"/>
    </row>
    <row r="38" spans="3:7" s="15" customFormat="1" ht="25.5">
      <c r="C38" s="22" t="s">
        <v>32</v>
      </c>
      <c r="D38" s="11"/>
      <c r="E38" s="11"/>
      <c r="F38" s="13"/>
      <c r="G38" s="24" t="s">
        <v>33</v>
      </c>
    </row>
    <row r="39" spans="3:7" ht="12.75">
      <c r="C39" s="20"/>
      <c r="D39" s="11"/>
      <c r="E39" s="11"/>
      <c r="F39" s="13"/>
      <c r="G39" s="24"/>
    </row>
    <row r="40" spans="3:7" s="1" customFormat="1" ht="12.75">
      <c r="C40" s="20" t="s">
        <v>34</v>
      </c>
      <c r="D40" s="9"/>
      <c r="E40" s="9"/>
      <c r="F40" s="21">
        <f>SUM(F38:F39)</f>
        <v>0</v>
      </c>
      <c r="G40" s="23"/>
    </row>
    <row r="41" spans="3:7" s="1" customFormat="1" ht="12.75">
      <c r="C41" s="20"/>
      <c r="D41" s="9"/>
      <c r="E41" s="9"/>
      <c r="F41" s="21"/>
      <c r="G41" s="23"/>
    </row>
    <row r="42" spans="3:7" s="15" customFormat="1" ht="12.75">
      <c r="C42" s="22" t="s">
        <v>35</v>
      </c>
      <c r="D42" s="11" t="s">
        <v>79</v>
      </c>
      <c r="E42" s="12">
        <v>13</v>
      </c>
      <c r="F42" s="13">
        <v>4924</v>
      </c>
      <c r="G42" s="14" t="s">
        <v>36</v>
      </c>
    </row>
    <row r="43" spans="3:7" ht="12.75">
      <c r="C43" s="16"/>
      <c r="D43" s="11"/>
      <c r="E43" s="11"/>
      <c r="F43" s="13"/>
      <c r="G43" s="19"/>
    </row>
    <row r="44" spans="3:7" s="1" customFormat="1" ht="12.75">
      <c r="C44" s="20" t="s">
        <v>37</v>
      </c>
      <c r="D44" s="9"/>
      <c r="E44" s="9"/>
      <c r="F44" s="21">
        <f>SUM(F42:F43)</f>
        <v>4924</v>
      </c>
      <c r="G44" s="23"/>
    </row>
    <row r="45" spans="3:7" s="15" customFormat="1" ht="12.75">
      <c r="C45" s="25" t="s">
        <v>38</v>
      </c>
      <c r="D45" s="11"/>
      <c r="E45" s="11"/>
      <c r="F45" s="26">
        <f>F11+F14+F17+F21+F29+F25+F33+F37+F40+F44</f>
        <v>223802</v>
      </c>
      <c r="G45" s="14"/>
    </row>
  </sheetData>
  <sheetProtection/>
  <mergeCells count="1">
    <mergeCell ref="C6:G6"/>
  </mergeCells>
  <printOptions/>
  <pageMargins left="0.5" right="0.5" top="0.5" bottom="0.5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AK57"/>
  <sheetViews>
    <sheetView tabSelected="1" zoomScalePageLayoutView="0" workbookViewId="0" topLeftCell="C1">
      <selection activeCell="D12" sqref="D12:E12"/>
    </sheetView>
  </sheetViews>
  <sheetFormatPr defaultColWidth="9.140625" defaultRowHeight="12.75"/>
  <cols>
    <col min="1" max="2" width="0" style="5" hidden="1" customWidth="1"/>
    <col min="3" max="3" width="27.421875" style="27" customWidth="1"/>
    <col min="4" max="4" width="20.7109375" style="27" customWidth="1"/>
    <col min="5" max="5" width="16.140625" style="27" customWidth="1"/>
    <col min="6" max="6" width="25.8515625" style="28" customWidth="1"/>
    <col min="7" max="7" width="66.00390625" style="4" customWidth="1"/>
    <col min="8" max="16384" width="9.140625" style="5" customWidth="1"/>
  </cols>
  <sheetData>
    <row r="1" spans="3:6" ht="12.75">
      <c r="C1" s="84" t="s">
        <v>0</v>
      </c>
      <c r="D1" s="84"/>
      <c r="E1" s="84"/>
      <c r="F1" s="3"/>
    </row>
    <row r="2" spans="3:7" ht="12.75">
      <c r="C2" s="84" t="s">
        <v>1</v>
      </c>
      <c r="D2" s="84"/>
      <c r="E2" s="84"/>
      <c r="F2" s="3"/>
      <c r="G2" s="6"/>
    </row>
    <row r="3" spans="3:8" ht="12.75">
      <c r="C3" s="84" t="s">
        <v>39</v>
      </c>
      <c r="D3" s="84"/>
      <c r="E3" s="84"/>
      <c r="F3" s="3"/>
      <c r="H3" s="7"/>
    </row>
    <row r="4" spans="3:8" ht="12.75">
      <c r="C4" s="6"/>
      <c r="D4" s="6"/>
      <c r="E4" s="6"/>
      <c r="F4" s="3"/>
      <c r="H4" s="7"/>
    </row>
    <row r="5" spans="3:8" ht="12.75">
      <c r="C5" s="83" t="s">
        <v>80</v>
      </c>
      <c r="D5" s="83"/>
      <c r="E5" s="83"/>
      <c r="F5" s="83"/>
      <c r="G5" s="83"/>
      <c r="H5" s="7"/>
    </row>
    <row r="6" spans="3:8" ht="12.75">
      <c r="C6" s="2"/>
      <c r="D6" s="2"/>
      <c r="E6" s="2"/>
      <c r="F6" s="2"/>
      <c r="G6" s="2"/>
      <c r="H6" s="7"/>
    </row>
    <row r="7" spans="4:6" ht="12.75">
      <c r="D7" s="2"/>
      <c r="E7" s="2"/>
      <c r="F7" s="3"/>
    </row>
    <row r="8" spans="3:7" ht="13.5" thickBot="1">
      <c r="C8" s="29" t="s">
        <v>3</v>
      </c>
      <c r="D8" s="29" t="s">
        <v>4</v>
      </c>
      <c r="E8" s="29" t="s">
        <v>5</v>
      </c>
      <c r="F8" s="29" t="s">
        <v>6</v>
      </c>
      <c r="G8" s="29" t="s">
        <v>7</v>
      </c>
    </row>
    <row r="9" spans="3:7" s="15" customFormat="1" ht="13.5" thickBot="1">
      <c r="C9" s="30" t="s">
        <v>40</v>
      </c>
      <c r="D9" s="11" t="s">
        <v>79</v>
      </c>
      <c r="E9" s="12">
        <v>7</v>
      </c>
      <c r="F9" s="32">
        <v>1071</v>
      </c>
      <c r="G9" s="33" t="s">
        <v>41</v>
      </c>
    </row>
    <row r="10" spans="3:7" s="15" customFormat="1" ht="12.75">
      <c r="C10" s="34"/>
      <c r="D10" s="11" t="s">
        <v>79</v>
      </c>
      <c r="E10" s="12">
        <v>10</v>
      </c>
      <c r="F10" s="36">
        <v>4.64</v>
      </c>
      <c r="G10" s="33"/>
    </row>
    <row r="11" spans="3:32" s="42" customFormat="1" ht="13.5" thickBot="1">
      <c r="C11" s="37" t="s">
        <v>42</v>
      </c>
      <c r="D11" s="38"/>
      <c r="E11" s="38"/>
      <c r="F11" s="39">
        <f>SUM(F9:F10)</f>
        <v>1075.64</v>
      </c>
      <c r="G11" s="40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</row>
    <row r="12" spans="3:32" s="15" customFormat="1" ht="12.75">
      <c r="C12" s="43" t="s">
        <v>43</v>
      </c>
      <c r="D12" s="31"/>
      <c r="E12" s="35"/>
      <c r="F12" s="36"/>
      <c r="G12" s="45" t="s">
        <v>44</v>
      </c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</row>
    <row r="13" spans="3:32" s="15" customFormat="1" ht="12.75">
      <c r="C13" s="43"/>
      <c r="D13" s="35"/>
      <c r="E13" s="35"/>
      <c r="F13" s="36"/>
      <c r="G13" s="45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</row>
    <row r="14" spans="3:7" s="1" customFormat="1" ht="13.5" thickBot="1">
      <c r="C14" s="47" t="s">
        <v>45</v>
      </c>
      <c r="D14" s="48"/>
      <c r="E14" s="48"/>
      <c r="F14" s="49">
        <f>F12</f>
        <v>0</v>
      </c>
      <c r="G14" s="50"/>
    </row>
    <row r="15" spans="3:7" ht="13.5" thickBot="1">
      <c r="C15" s="51" t="s">
        <v>46</v>
      </c>
      <c r="D15" s="11" t="s">
        <v>79</v>
      </c>
      <c r="E15" s="12">
        <v>19</v>
      </c>
      <c r="F15" s="32">
        <v>613.94</v>
      </c>
      <c r="G15" s="4" t="s">
        <v>77</v>
      </c>
    </row>
    <row r="16" spans="3:7" ht="12.75">
      <c r="C16" s="53"/>
      <c r="D16" s="11" t="s">
        <v>79</v>
      </c>
      <c r="E16" s="12">
        <v>20</v>
      </c>
      <c r="F16" s="13">
        <v>3825.93</v>
      </c>
      <c r="G16" s="52" t="s">
        <v>47</v>
      </c>
    </row>
    <row r="17" spans="3:7" s="1" customFormat="1" ht="13.5" thickBot="1">
      <c r="C17" s="37" t="s">
        <v>48</v>
      </c>
      <c r="D17" s="38"/>
      <c r="E17" s="38"/>
      <c r="F17" s="54">
        <f>SUM(F15:F16)</f>
        <v>4439.87</v>
      </c>
      <c r="G17" s="40"/>
    </row>
    <row r="18" spans="3:7" s="1" customFormat="1" ht="13.5" thickBot="1">
      <c r="C18" s="55"/>
      <c r="D18" s="48"/>
      <c r="E18" s="48"/>
      <c r="F18" s="49"/>
      <c r="G18" s="50"/>
    </row>
    <row r="19" spans="3:7" ht="13.5" thickBot="1">
      <c r="C19" s="51" t="s">
        <v>49</v>
      </c>
      <c r="D19" s="11" t="s">
        <v>79</v>
      </c>
      <c r="E19" s="12">
        <v>20</v>
      </c>
      <c r="F19" s="56">
        <v>423.95</v>
      </c>
      <c r="G19" s="52" t="s">
        <v>50</v>
      </c>
    </row>
    <row r="20" spans="3:7" ht="12.75">
      <c r="C20" s="43"/>
      <c r="D20" s="35"/>
      <c r="E20" s="35"/>
      <c r="F20" s="36"/>
      <c r="G20" s="52"/>
    </row>
    <row r="21" spans="3:7" s="1" customFormat="1" ht="13.5" thickBot="1">
      <c r="C21" s="37" t="s">
        <v>51</v>
      </c>
      <c r="D21" s="38"/>
      <c r="E21" s="38"/>
      <c r="F21" s="39">
        <f>SUM(F19:F20)</f>
        <v>423.95</v>
      </c>
      <c r="G21" s="57"/>
    </row>
    <row r="22" spans="3:7" s="15" customFormat="1" ht="12.75">
      <c r="C22" s="43" t="s">
        <v>52</v>
      </c>
      <c r="D22" s="11" t="s">
        <v>79</v>
      </c>
      <c r="E22" s="12">
        <v>10</v>
      </c>
      <c r="F22" s="36">
        <v>2500</v>
      </c>
      <c r="G22" s="58" t="s">
        <v>53</v>
      </c>
    </row>
    <row r="23" spans="3:7" s="1" customFormat="1" ht="12.75">
      <c r="C23" s="47"/>
      <c r="D23" s="48"/>
      <c r="E23" s="35"/>
      <c r="F23" s="36"/>
      <c r="G23" s="58"/>
    </row>
    <row r="24" spans="3:7" s="1" customFormat="1" ht="13.5" thickBot="1">
      <c r="C24" s="59" t="s">
        <v>54</v>
      </c>
      <c r="D24" s="60"/>
      <c r="E24" s="60"/>
      <c r="F24" s="61">
        <f>F22+F23</f>
        <v>2500</v>
      </c>
      <c r="G24" s="62"/>
    </row>
    <row r="25" spans="3:7" s="15" customFormat="1" ht="12.75">
      <c r="C25" s="43" t="s">
        <v>55</v>
      </c>
      <c r="D25" s="11" t="s">
        <v>79</v>
      </c>
      <c r="E25" s="12">
        <v>20</v>
      </c>
      <c r="F25" s="36"/>
      <c r="G25" s="58" t="s">
        <v>56</v>
      </c>
    </row>
    <row r="26" spans="3:7" s="1" customFormat="1" ht="12.75">
      <c r="C26" s="47"/>
      <c r="D26" s="48"/>
      <c r="E26" s="48"/>
      <c r="F26" s="49"/>
      <c r="G26" s="63"/>
    </row>
    <row r="27" spans="3:7" s="1" customFormat="1" ht="13.5" thickBot="1">
      <c r="C27" s="47" t="s">
        <v>57</v>
      </c>
      <c r="D27" s="48"/>
      <c r="E27" s="48"/>
      <c r="F27" s="49">
        <f>F25</f>
        <v>0</v>
      </c>
      <c r="G27" s="63"/>
    </row>
    <row r="28" spans="3:7" s="15" customFormat="1" ht="13.5" thickBot="1">
      <c r="C28" s="51" t="s">
        <v>58</v>
      </c>
      <c r="D28" s="11" t="s">
        <v>79</v>
      </c>
      <c r="E28" s="12">
        <v>20</v>
      </c>
      <c r="F28" s="13">
        <v>1193.43</v>
      </c>
      <c r="G28" s="33" t="s">
        <v>82</v>
      </c>
    </row>
    <row r="29" spans="3:7" s="15" customFormat="1" ht="12.75">
      <c r="C29" s="64"/>
      <c r="D29" s="65"/>
      <c r="E29" s="65"/>
      <c r="F29" s="66"/>
      <c r="G29" s="33"/>
    </row>
    <row r="30" spans="3:7" s="1" customFormat="1" ht="13.5" thickBot="1">
      <c r="C30" s="37" t="s">
        <v>59</v>
      </c>
      <c r="D30" s="38"/>
      <c r="E30" s="38"/>
      <c r="F30" s="39">
        <f>SUM(F28:F29)</f>
        <v>1193.43</v>
      </c>
      <c r="G30" s="40"/>
    </row>
    <row r="31" spans="3:7" s="1" customFormat="1" ht="13.5" thickBot="1">
      <c r="C31" s="51" t="s">
        <v>60</v>
      </c>
      <c r="D31" s="11" t="s">
        <v>79</v>
      </c>
      <c r="E31" s="12">
        <v>7</v>
      </c>
      <c r="F31" s="56">
        <v>260.84</v>
      </c>
      <c r="G31" s="82" t="s">
        <v>88</v>
      </c>
    </row>
    <row r="32" spans="4:7" s="15" customFormat="1" ht="13.5" thickBot="1">
      <c r="D32" s="11" t="s">
        <v>79</v>
      </c>
      <c r="E32" s="12">
        <v>20</v>
      </c>
      <c r="F32" s="15">
        <v>11061.98</v>
      </c>
      <c r="G32" s="33" t="s">
        <v>61</v>
      </c>
    </row>
    <row r="33" spans="3:7" s="15" customFormat="1" ht="13.5" thickBot="1">
      <c r="C33" s="79"/>
      <c r="D33" s="31"/>
      <c r="E33" s="12"/>
      <c r="F33" s="80"/>
      <c r="G33" s="33"/>
    </row>
    <row r="34" spans="3:7" s="15" customFormat="1" ht="12.75">
      <c r="C34" s="43"/>
      <c r="D34" s="31"/>
      <c r="E34" s="81"/>
      <c r="F34" s="36"/>
      <c r="G34" s="33"/>
    </row>
    <row r="35" spans="3:7" s="1" customFormat="1" ht="13.5" thickBot="1">
      <c r="C35" s="37" t="s">
        <v>62</v>
      </c>
      <c r="D35" s="38"/>
      <c r="E35" s="38"/>
      <c r="F35" s="39">
        <f>SUM(F31:F34)</f>
        <v>11322.82</v>
      </c>
      <c r="G35" s="57"/>
    </row>
    <row r="36" spans="3:7" s="41" customFormat="1" ht="12.75">
      <c r="C36" s="67" t="s">
        <v>63</v>
      </c>
      <c r="D36" s="11" t="s">
        <v>79</v>
      </c>
      <c r="E36" s="12">
        <v>20</v>
      </c>
      <c r="F36" s="68">
        <v>1700</v>
      </c>
      <c r="G36" s="69" t="s">
        <v>78</v>
      </c>
    </row>
    <row r="37" spans="3:31" ht="12.75">
      <c r="C37" s="5"/>
      <c r="D37" s="44"/>
      <c r="E37" s="70"/>
      <c r="F37" s="71"/>
      <c r="G37" s="69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</row>
    <row r="38" spans="3:31" s="1" customFormat="1" ht="13.5" thickBot="1">
      <c r="C38" s="73" t="s">
        <v>64</v>
      </c>
      <c r="D38" s="9"/>
      <c r="E38" s="9"/>
      <c r="F38" s="21">
        <f>SUM(F36:F37)</f>
        <v>1700</v>
      </c>
      <c r="G38" s="74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3:31" s="15" customFormat="1" ht="13.5" thickBot="1">
      <c r="C39" s="51" t="s">
        <v>65</v>
      </c>
      <c r="D39" s="11" t="s">
        <v>79</v>
      </c>
      <c r="E39" s="12">
        <v>20</v>
      </c>
      <c r="F39" s="32"/>
      <c r="G39" s="33" t="s">
        <v>66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</row>
    <row r="40" spans="3:31" s="15" customFormat="1" ht="13.5" thickBot="1">
      <c r="C40" s="43"/>
      <c r="D40" s="35"/>
      <c r="E40" s="35"/>
      <c r="F40" s="36"/>
      <c r="G40" s="33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</row>
    <row r="41" spans="3:31" s="15" customFormat="1" ht="13.5" thickBot="1">
      <c r="C41" s="43"/>
      <c r="D41" s="35"/>
      <c r="E41" s="35"/>
      <c r="F41" s="36"/>
      <c r="G41" s="33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</row>
    <row r="42" spans="3:31" s="1" customFormat="1" ht="13.5" thickBot="1">
      <c r="C42" s="37" t="s">
        <v>67</v>
      </c>
      <c r="D42" s="38"/>
      <c r="E42" s="38"/>
      <c r="F42" s="39">
        <f>SUM(F39:F41)</f>
        <v>0</v>
      </c>
      <c r="G42" s="33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3:31" s="15" customFormat="1" ht="12.75">
      <c r="C43" s="43" t="s">
        <v>83</v>
      </c>
      <c r="D43" s="11" t="s">
        <v>79</v>
      </c>
      <c r="E43" s="12">
        <v>20</v>
      </c>
      <c r="F43" s="36">
        <v>718</v>
      </c>
      <c r="G43" s="58" t="s">
        <v>86</v>
      </c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</row>
    <row r="44" spans="3:31" s="1" customFormat="1" ht="12.75">
      <c r="C44" s="55"/>
      <c r="D44" s="48"/>
      <c r="E44" s="48"/>
      <c r="F44" s="36"/>
      <c r="G44" s="58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3:31" s="42" customFormat="1" ht="13.5" thickBot="1">
      <c r="C45" s="37" t="s">
        <v>84</v>
      </c>
      <c r="D45" s="38"/>
      <c r="E45" s="38"/>
      <c r="F45" s="39">
        <f>SUM(F43:F44)</f>
        <v>718</v>
      </c>
      <c r="G45" s="57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3:7" s="46" customFormat="1" ht="12.75">
      <c r="C46" s="43" t="s">
        <v>85</v>
      </c>
      <c r="D46" s="11" t="s">
        <v>79</v>
      </c>
      <c r="E46" s="12">
        <v>20</v>
      </c>
      <c r="F46" s="36">
        <v>2496</v>
      </c>
      <c r="G46" s="58" t="s">
        <v>87</v>
      </c>
    </row>
    <row r="47" spans="3:7" s="46" customFormat="1" ht="12.75">
      <c r="C47" s="55"/>
      <c r="D47" s="48"/>
      <c r="E47" s="48"/>
      <c r="F47" s="36"/>
      <c r="G47" s="58"/>
    </row>
    <row r="48" spans="3:37" s="42" customFormat="1" ht="13.5" thickBot="1">
      <c r="C48" s="37" t="s">
        <v>68</v>
      </c>
      <c r="D48" s="38"/>
      <c r="E48" s="38"/>
      <c r="F48" s="39">
        <f>SUM(F46:F47)</f>
        <v>2496</v>
      </c>
      <c r="G48" s="57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</row>
    <row r="49" spans="3:7" s="41" customFormat="1" ht="12.75">
      <c r="C49" s="43" t="s">
        <v>69</v>
      </c>
      <c r="D49" s="11" t="s">
        <v>79</v>
      </c>
      <c r="E49" s="12">
        <v>4</v>
      </c>
      <c r="F49" s="36">
        <v>376</v>
      </c>
      <c r="G49" s="58" t="s">
        <v>81</v>
      </c>
    </row>
    <row r="50" spans="4:31" s="15" customFormat="1" ht="12.75">
      <c r="D50" s="35"/>
      <c r="E50" s="35"/>
      <c r="F50" s="36"/>
      <c r="G50" s="58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</row>
    <row r="51" spans="3:31" s="42" customFormat="1" ht="13.5" thickBot="1">
      <c r="C51" s="37" t="s">
        <v>70</v>
      </c>
      <c r="D51" s="38"/>
      <c r="E51" s="38"/>
      <c r="F51" s="39">
        <f>SUM(F49:F50)</f>
        <v>376</v>
      </c>
      <c r="G51" s="57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3:31" s="15" customFormat="1" ht="12.75">
      <c r="C52" s="43" t="s">
        <v>71</v>
      </c>
      <c r="D52" s="11" t="s">
        <v>79</v>
      </c>
      <c r="E52" s="12">
        <v>20</v>
      </c>
      <c r="F52" s="36">
        <v>631.59</v>
      </c>
      <c r="G52" s="33" t="s">
        <v>72</v>
      </c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</row>
    <row r="53" spans="3:31" s="1" customFormat="1" ht="13.5" thickBot="1">
      <c r="C53" s="47" t="s">
        <v>73</v>
      </c>
      <c r="D53" s="48"/>
      <c r="E53" s="48"/>
      <c r="F53" s="49">
        <v>631.59</v>
      </c>
      <c r="G53" s="63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3:31" s="15" customFormat="1" ht="13.5" thickBot="1">
      <c r="C54" s="51" t="s">
        <v>74</v>
      </c>
      <c r="D54" s="31"/>
      <c r="E54" s="31"/>
      <c r="F54" s="32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</row>
    <row r="55" spans="3:31" s="15" customFormat="1" ht="12.75">
      <c r="C55" s="43"/>
      <c r="D55" s="35"/>
      <c r="E55" s="35"/>
      <c r="F55" s="36"/>
      <c r="G55" s="33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</row>
    <row r="56" spans="3:7" s="1" customFormat="1" ht="13.5" thickBot="1">
      <c r="C56" s="37" t="s">
        <v>75</v>
      </c>
      <c r="D56" s="38"/>
      <c r="E56" s="38"/>
      <c r="F56" s="39">
        <f>SUM(F54:F55)</f>
        <v>0</v>
      </c>
      <c r="G56" s="57"/>
    </row>
    <row r="57" spans="3:7" s="15" customFormat="1" ht="27.75" customHeight="1" thickBot="1">
      <c r="C57" s="75" t="s">
        <v>76</v>
      </c>
      <c r="D57" s="76"/>
      <c r="E57" s="76"/>
      <c r="F57" s="77">
        <f>F11+F14+F17+F21+F30+F24+F27+F35+F42+F45+F56+F38+F48+F51+F53</f>
        <v>26877.3</v>
      </c>
      <c r="G57" s="78"/>
    </row>
  </sheetData>
  <sheetProtection/>
  <mergeCells count="4">
    <mergeCell ref="C5:G5"/>
    <mergeCell ref="C1:E1"/>
    <mergeCell ref="C2:E2"/>
    <mergeCell ref="C3:E3"/>
  </mergeCells>
  <printOptions/>
  <pageMargins left="0.5" right="0.25" top="0.25" bottom="0.25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Leontina Moga</dc:creator>
  <cp:keywords/>
  <dc:description/>
  <cp:lastModifiedBy>greavu.maria</cp:lastModifiedBy>
  <dcterms:created xsi:type="dcterms:W3CDTF">1996-10-14T23:33:28Z</dcterms:created>
  <dcterms:modified xsi:type="dcterms:W3CDTF">2019-01-04T09:11:03Z</dcterms:modified>
  <cp:category/>
  <cp:version/>
  <cp:contentType/>
  <cp:contentStatus/>
</cp:coreProperties>
</file>