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<sst xmlns="http://schemas.openxmlformats.org/spreadsheetml/2006/main" count="127" uniqueCount="94">
  <si>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</si>
  <si>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</si>
  <si>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</si>
  <si>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</si>
  <si>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</si>
  <si>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</si>
  <si>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</si>
  <si>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</si>
  <si>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</si>
  <si>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</si>
  <si>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</si>
  <si>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</si>
  <si>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</si>
  <si>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</si>
  <si>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</si>
  <si>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</si>
  <si>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</si>
  <si>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</si>
  <si>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</si>
  <si>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</si>
  <si>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</si>
  <si>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vouchere de vacanta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</si>
  <si>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</si>
  <si>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</si>
  <si>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</si>
  <si>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</si>
  <si>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</si>
  <si>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</si>
  <si>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</si>
  <si>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</si>
  <si>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</si>
  <si>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</si>
  <si>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</si>
  <si>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</si>
  <si>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</si>
  <si>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</si>
  <si>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</si>
  <si>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</si>
  <si>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</si>
  <si>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</si>
  <si>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</si>
  <si>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</si>
  <si>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</si>
  <si>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</si>
  <si>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</si>
  <si>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</si>
  <si>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</si>
  <si>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</si>
  <si>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</si>
  <si>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</si>
  <si>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</si>
  <si>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</si>
  <si>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</si>
  <si>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</si>
  <si>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</si>
  <si>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TOTAL 20.01.06</t>
  </si>
  <si>
    <t>Art 20.01.08</t>
  </si>
  <si>
    <t>Total 20.01.08</t>
  </si>
  <si>
    <t>Art. 20.01.30</t>
  </si>
  <si>
    <t>alte bunuri si servicii pt intretinere si functionare</t>
  </si>
  <si>
    <t>Total 20.01.30</t>
  </si>
  <si>
    <t>Art. 20.05.30</t>
  </si>
  <si>
    <t>Total 20.05.30</t>
  </si>
  <si>
    <t>Art. 20.06.01</t>
  </si>
  <si>
    <t>deplasari interne</t>
  </si>
  <si>
    <t>Total 20.06.01</t>
  </si>
  <si>
    <t>Total 20.14</t>
  </si>
  <si>
    <t>Art. 20.30.03</t>
  </si>
  <si>
    <t>Total 20.30.03</t>
  </si>
  <si>
    <t>Art.20.30.04</t>
  </si>
  <si>
    <t>chirii</t>
  </si>
  <si>
    <t>Total 20.30.04</t>
  </si>
  <si>
    <t>Art. 20.30.30</t>
  </si>
  <si>
    <t>Total 20.30.30</t>
  </si>
  <si>
    <t>TOTAL TITLUL 20</t>
  </si>
  <si>
    <t>prime de asigurare non-viata (RCA)</t>
  </si>
  <si>
    <t>posta, telecomunicatii, radio, tv.</t>
  </si>
  <si>
    <t>Art. 20.11</t>
  </si>
  <si>
    <t>Total 20.11</t>
  </si>
  <si>
    <t>Art. 20.14</t>
  </si>
  <si>
    <t>Carti, publicatii si mat.documentare</t>
  </si>
  <si>
    <t>Protectia muncii</t>
  </si>
  <si>
    <t>alte obiecte de inventar</t>
  </si>
  <si>
    <t>Art. 10.01.17</t>
  </si>
  <si>
    <t>Total 10.01.17</t>
  </si>
  <si>
    <t>furnituri de birou (imprimate,rechizite)</t>
  </si>
  <si>
    <t>Art.10.01.05</t>
  </si>
  <si>
    <t>Total 10.01.05</t>
  </si>
  <si>
    <t>sporuri pentru conditii de munca</t>
  </si>
  <si>
    <t>indemnizatie hrana</t>
  </si>
  <si>
    <t>septembrie</t>
  </si>
  <si>
    <t>Perioada: 01 - 31.10.2019</t>
  </si>
  <si>
    <t>octombrie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</si>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</sst>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4" fillId="40" borderId="2" applyNumberFormat="0" applyAlignment="0" applyProtection="0"/>
    <xf numFmtId="0" fontId="4" fillId="41" borderId="2">
      <alignment/>
      <protection/>
    </xf>
    <xf numFmtId="0" fontId="26" fillId="0" borderId="3" applyNumberFormat="0" applyFill="0" applyAlignment="0" applyProtection="0"/>
    <xf numFmtId="0" fontId="5" fillId="42" borderId="4" applyNumberFormat="0" applyAlignment="0" applyProtection="0"/>
    <xf numFmtId="0" fontId="5" fillId="43" borderId="5">
      <alignment/>
      <protection/>
    </xf>
    <xf numFmtId="173" fontId="0" fillId="0" borderId="0" applyFill="0" applyBorder="0" applyAlignment="0" applyProtection="0"/>
    <xf numFmtId="174" fontId="1" fillId="0" borderId="0">
      <alignment/>
      <protection/>
    </xf>
    <xf numFmtId="0" fontId="27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1" fillId="0" borderId="10" applyNumberFormat="0" applyFill="0" applyAlignment="0" applyProtection="0"/>
    <xf numFmtId="0" fontId="11" fillId="0" borderId="11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8" fillId="39" borderId="12" applyNumberFormat="0" applyAlignment="0" applyProtection="0"/>
    <xf numFmtId="0" fontId="12" fillId="12" borderId="2" applyNumberFormat="0" applyAlignment="0" applyProtection="0"/>
    <xf numFmtId="0" fontId="12" fillId="13" borderId="2">
      <alignment/>
      <protection/>
    </xf>
    <xf numFmtId="0" fontId="29" fillId="45" borderId="1" applyNumberFormat="0" applyAlignment="0" applyProtection="0"/>
    <xf numFmtId="0" fontId="13" fillId="0" borderId="13" applyNumberFormat="0" applyFill="0" applyAlignment="0" applyProtection="0"/>
    <xf numFmtId="0" fontId="13" fillId="0" borderId="14">
      <alignment/>
      <protection/>
    </xf>
    <xf numFmtId="0" fontId="14" fillId="46" borderId="0" applyNumberFormat="0" applyBorder="0" applyAlignment="0" applyProtection="0"/>
    <xf numFmtId="0" fontId="14" fillId="47" borderId="0">
      <alignment/>
      <protection/>
    </xf>
    <xf numFmtId="0" fontId="30" fillId="4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9" borderId="15" applyNumberFormat="0" applyFont="0" applyAlignment="0" applyProtection="0"/>
    <xf numFmtId="0" fontId="0" fillId="50" borderId="16" applyNumberFormat="0" applyAlignment="0" applyProtection="0"/>
    <xf numFmtId="0" fontId="1" fillId="51" borderId="16">
      <alignment/>
      <protection/>
    </xf>
    <xf numFmtId="0" fontId="17" fillId="40" borderId="17" applyNumberFormat="0" applyAlignment="0" applyProtection="0"/>
    <xf numFmtId="0" fontId="17" fillId="41" borderId="1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2">
      <alignment/>
      <protection/>
    </xf>
    <xf numFmtId="0" fontId="37" fillId="52" borderId="2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90">
    <xf numFmtId="0" fontId="0" fillId="0" borderId="0" xfId="0" applyAlignment="1">
      <alignment/>
    </xf>
    <xf numFmtId="0" fontId="22" fillId="0" borderId="0" xfId="107" applyFont="1">
      <alignment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right"/>
      <protection/>
    </xf>
    <xf numFmtId="0" fontId="0" fillId="0" borderId="0" xfId="107" applyAlignment="1">
      <alignment horizontal="left"/>
      <protection/>
    </xf>
    <xf numFmtId="0" fontId="0" fillId="0" borderId="0" xfId="107">
      <alignment/>
      <protection/>
    </xf>
    <xf numFmtId="0" fontId="22" fillId="0" borderId="0" xfId="107" applyFont="1" applyAlignment="1">
      <alignment horizontal="left"/>
      <protection/>
    </xf>
    <xf numFmtId="4" fontId="0" fillId="0" borderId="0" xfId="107" applyNumberFormat="1">
      <alignment/>
      <protection/>
    </xf>
    <xf numFmtId="0" fontId="22" fillId="0" borderId="24" xfId="107" applyFont="1" applyBorder="1" applyAlignment="1">
      <alignment horizontal="left"/>
      <protection/>
    </xf>
    <xf numFmtId="0" fontId="22" fillId="0" borderId="24" xfId="107" applyFont="1" applyBorder="1" applyAlignment="1">
      <alignment horizontal="center"/>
      <protection/>
    </xf>
    <xf numFmtId="14" fontId="0" fillId="0" borderId="24" xfId="107" applyNumberFormat="1" applyFont="1" applyBorder="1">
      <alignment/>
      <protection/>
    </xf>
    <xf numFmtId="0" fontId="0" fillId="0" borderId="24" xfId="107" applyFont="1" applyBorder="1" applyAlignment="1">
      <alignment horizontal="center"/>
      <protection/>
    </xf>
    <xf numFmtId="1" fontId="0" fillId="0" borderId="24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0" fontId="0" fillId="0" borderId="24" xfId="107" applyFont="1" applyBorder="1" applyAlignment="1">
      <alignment horizontal="left"/>
      <protection/>
    </xf>
    <xf numFmtId="0" fontId="0" fillId="0" borderId="0" xfId="107" applyFont="1">
      <alignment/>
      <protection/>
    </xf>
    <xf numFmtId="0" fontId="0" fillId="0" borderId="24" xfId="107" applyBorder="1">
      <alignment/>
      <protection/>
    </xf>
    <xf numFmtId="0" fontId="0" fillId="0" borderId="24" xfId="107" applyBorder="1" applyAlignment="1">
      <alignment horizontal="center"/>
      <protection/>
    </xf>
    <xf numFmtId="0" fontId="0" fillId="0" borderId="24" xfId="107" applyBorder="1" applyAlignment="1">
      <alignment horizontal="right"/>
      <protection/>
    </xf>
    <xf numFmtId="0" fontId="0" fillId="0" borderId="24" xfId="107" applyBorder="1" applyAlignment="1">
      <alignment horizontal="left"/>
      <protection/>
    </xf>
    <xf numFmtId="0" fontId="22" fillId="0" borderId="24" xfId="107" applyFont="1" applyBorder="1">
      <alignment/>
      <protection/>
    </xf>
    <xf numFmtId="172" fontId="22" fillId="0" borderId="24" xfId="107" applyNumberFormat="1" applyFont="1" applyBorder="1" applyAlignment="1">
      <alignment horizontal="right"/>
      <protection/>
    </xf>
    <xf numFmtId="0" fontId="0" fillId="0" borderId="24" xfId="107" applyFont="1" applyBorder="1">
      <alignment/>
      <protection/>
    </xf>
    <xf numFmtId="3" fontId="22" fillId="0" borderId="24" xfId="107" applyNumberFormat="1" applyFont="1" applyBorder="1" applyAlignment="1">
      <alignment horizontal="left"/>
      <protection/>
    </xf>
    <xf numFmtId="0" fontId="0" fillId="0" borderId="24" xfId="107" applyFont="1" applyBorder="1" applyAlignment="1">
      <alignment horizontal="left" wrapText="1"/>
      <protection/>
    </xf>
    <xf numFmtId="0" fontId="22" fillId="0" borderId="24" xfId="107" applyFont="1" applyFill="1" applyBorder="1">
      <alignment/>
      <protection/>
    </xf>
    <xf numFmtId="4" fontId="22" fillId="0" borderId="24" xfId="107" applyNumberFormat="1" applyFont="1" applyBorder="1" applyAlignment="1">
      <alignment horizontal="right"/>
      <protection/>
    </xf>
    <xf numFmtId="0" fontId="0" fillId="0" borderId="0" xfId="107" applyAlignment="1">
      <alignment horizontal="center"/>
      <protection/>
    </xf>
    <xf numFmtId="0" fontId="0" fillId="0" borderId="0" xfId="107" applyAlignment="1">
      <alignment horizontal="right"/>
      <protection/>
    </xf>
    <xf numFmtId="0" fontId="22" fillId="0" borderId="25" xfId="107" applyFont="1" applyBorder="1" applyAlignment="1">
      <alignment horizontal="center"/>
      <protection/>
    </xf>
    <xf numFmtId="14" fontId="0" fillId="0" borderId="26" xfId="107" applyNumberFormat="1" applyFont="1" applyBorder="1" applyAlignment="1">
      <alignment horizontal="center"/>
      <protection/>
    </xf>
    <xf numFmtId="0" fontId="0" fillId="0" borderId="27" xfId="107" applyFont="1" applyBorder="1" applyAlignment="1">
      <alignment horizontal="center"/>
      <protection/>
    </xf>
    <xf numFmtId="172" fontId="0" fillId="0" borderId="27" xfId="107" applyNumberFormat="1" applyFont="1" applyBorder="1" applyAlignment="1">
      <alignment horizontal="right"/>
      <protection/>
    </xf>
    <xf numFmtId="0" fontId="0" fillId="0" borderId="28" xfId="107" applyFont="1" applyBorder="1" applyAlignment="1">
      <alignment horizontal="left"/>
      <protection/>
    </xf>
    <xf numFmtId="14" fontId="0" fillId="0" borderId="29" xfId="107" applyNumberFormat="1" applyFont="1" applyBorder="1" applyAlignment="1">
      <alignment horizontal="center"/>
      <protection/>
    </xf>
    <xf numFmtId="0" fontId="0" fillId="0" borderId="30" xfId="107" applyFont="1" applyBorder="1" applyAlignment="1">
      <alignment horizontal="center"/>
      <protection/>
    </xf>
    <xf numFmtId="172" fontId="0" fillId="0" borderId="30" xfId="107" applyNumberFormat="1" applyFont="1" applyBorder="1" applyAlignment="1">
      <alignment horizontal="right"/>
      <protection/>
    </xf>
    <xf numFmtId="0" fontId="22" fillId="0" borderId="31" xfId="107" applyFont="1" applyBorder="1" applyAlignment="1">
      <alignment horizontal="left"/>
      <protection/>
    </xf>
    <xf numFmtId="0" fontId="22" fillId="0" borderId="32" xfId="107" applyFont="1" applyBorder="1" applyAlignment="1">
      <alignment horizontal="center"/>
      <protection/>
    </xf>
    <xf numFmtId="172" fontId="22" fillId="0" borderId="32" xfId="107" applyNumberFormat="1" applyFont="1" applyBorder="1" applyAlignment="1">
      <alignment horizontal="right"/>
      <protection/>
    </xf>
    <xf numFmtId="0" fontId="22" fillId="0" borderId="33" xfId="107" applyFont="1" applyBorder="1" applyAlignment="1">
      <alignment horizontal="left"/>
      <protection/>
    </xf>
    <xf numFmtId="0" fontId="22" fillId="0" borderId="0" xfId="107" applyFont="1" applyBorder="1">
      <alignment/>
      <protection/>
    </xf>
    <xf numFmtId="0" fontId="22" fillId="0" borderId="34" xfId="107" applyFont="1" applyBorder="1">
      <alignment/>
      <protection/>
    </xf>
    <xf numFmtId="0" fontId="0" fillId="0" borderId="29" xfId="107" applyFont="1" applyBorder="1" applyAlignment="1">
      <alignment horizontal="center"/>
      <protection/>
    </xf>
    <xf numFmtId="0" fontId="0" fillId="0" borderId="35" xfId="107" applyFont="1" applyBorder="1" applyAlignment="1">
      <alignment horizontal="left"/>
      <protection/>
    </xf>
    <xf numFmtId="0" fontId="0" fillId="0" borderId="0" xfId="107" applyFont="1" applyBorder="1">
      <alignment/>
      <protection/>
    </xf>
    <xf numFmtId="0" fontId="22" fillId="0" borderId="29" xfId="107" applyFont="1" applyBorder="1" applyAlignment="1">
      <alignment horizontal="left"/>
      <protection/>
    </xf>
    <xf numFmtId="0" fontId="22" fillId="0" borderId="30" xfId="107" applyFont="1" applyBorder="1" applyAlignment="1">
      <alignment horizontal="center"/>
      <protection/>
    </xf>
    <xf numFmtId="172" fontId="22" fillId="0" borderId="30" xfId="107" applyNumberFormat="1" applyFont="1" applyBorder="1" applyAlignment="1">
      <alignment horizontal="right"/>
      <protection/>
    </xf>
    <xf numFmtId="0" fontId="22" fillId="0" borderId="35" xfId="107" applyFont="1" applyBorder="1" applyAlignment="1">
      <alignment horizontal="left"/>
      <protection/>
    </xf>
    <xf numFmtId="0" fontId="0" fillId="0" borderId="26" xfId="107" applyFont="1" applyBorder="1" applyAlignment="1">
      <alignment horizontal="center"/>
      <protection/>
    </xf>
    <xf numFmtId="0" fontId="0" fillId="0" borderId="28" xfId="107" applyBorder="1" applyAlignment="1">
      <alignment horizontal="left"/>
      <protection/>
    </xf>
    <xf numFmtId="0" fontId="0" fillId="0" borderId="36" xfId="107" applyBorder="1" applyAlignment="1">
      <alignment horizontal="center"/>
      <protection/>
    </xf>
    <xf numFmtId="2" fontId="22" fillId="0" borderId="32" xfId="107" applyNumberFormat="1" applyFont="1" applyBorder="1" applyAlignment="1">
      <alignment horizontal="right"/>
      <protection/>
    </xf>
    <xf numFmtId="0" fontId="22" fillId="0" borderId="29" xfId="107" applyFont="1" applyBorder="1" applyAlignment="1">
      <alignment horizontal="center"/>
      <protection/>
    </xf>
    <xf numFmtId="172" fontId="0" fillId="53" borderId="27" xfId="107" applyNumberFormat="1" applyFont="1" applyFill="1" applyBorder="1" applyAlignment="1">
      <alignment horizontal="right"/>
      <protection/>
    </xf>
    <xf numFmtId="3" fontId="22" fillId="0" borderId="33" xfId="107" applyNumberFormat="1" applyFont="1" applyBorder="1" applyAlignment="1">
      <alignment horizontal="left"/>
      <protection/>
    </xf>
    <xf numFmtId="3" fontId="0" fillId="0" borderId="35" xfId="107" applyNumberFormat="1" applyFont="1" applyBorder="1" applyAlignment="1">
      <alignment horizontal="left"/>
      <protection/>
    </xf>
    <xf numFmtId="0" fontId="22" fillId="0" borderId="37" xfId="107" applyFont="1" applyBorder="1" applyAlignment="1">
      <alignment horizontal="left"/>
      <protection/>
    </xf>
    <xf numFmtId="0" fontId="22" fillId="0" borderId="38" xfId="107" applyFont="1" applyBorder="1" applyAlignment="1">
      <alignment horizontal="center"/>
      <protection/>
    </xf>
    <xf numFmtId="172" fontId="22" fillId="0" borderId="38" xfId="107" applyNumberFormat="1" applyFont="1" applyBorder="1" applyAlignment="1">
      <alignment horizontal="right"/>
      <protection/>
    </xf>
    <xf numFmtId="3" fontId="22" fillId="0" borderId="39" xfId="107" applyNumberFormat="1" applyFont="1" applyBorder="1" applyAlignment="1">
      <alignment horizontal="left"/>
      <protection/>
    </xf>
    <xf numFmtId="3" fontId="22" fillId="0" borderId="35" xfId="107" applyNumberFormat="1" applyFont="1" applyBorder="1" applyAlignment="1">
      <alignment horizontal="left"/>
      <protection/>
    </xf>
    <xf numFmtId="0" fontId="0" fillId="0" borderId="40" xfId="107" applyFont="1" applyBorder="1" applyAlignment="1">
      <alignment horizontal="center"/>
      <protection/>
    </xf>
    <xf numFmtId="172" fontId="0" fillId="0" borderId="25" xfId="107" applyNumberFormat="1" applyFont="1" applyBorder="1" applyAlignment="1">
      <alignment horizontal="right"/>
      <protection/>
    </xf>
    <xf numFmtId="0" fontId="0" fillId="0" borderId="41" xfId="107" applyBorder="1" applyAlignment="1">
      <alignment horizontal="center"/>
      <protection/>
    </xf>
    <xf numFmtId="172" fontId="0" fillId="0" borderId="0" xfId="107" applyNumberFormat="1" applyFont="1" applyBorder="1" applyAlignment="1">
      <alignment horizontal="right"/>
      <protection/>
    </xf>
    <xf numFmtId="0" fontId="0" fillId="0" borderId="42" xfId="107" applyFont="1" applyBorder="1" applyAlignment="1">
      <alignment horizontal="left"/>
      <protection/>
    </xf>
    <xf numFmtId="4" fontId="0" fillId="0" borderId="0" xfId="107" applyNumberFormat="1" applyBorder="1" applyAlignment="1">
      <alignment horizontal="right"/>
      <protection/>
    </xf>
    <xf numFmtId="0" fontId="0" fillId="0" borderId="0" xfId="107" applyBorder="1">
      <alignment/>
      <protection/>
    </xf>
    <xf numFmtId="0" fontId="22" fillId="0" borderId="36" xfId="107" applyFont="1" applyBorder="1" applyAlignment="1">
      <alignment horizontal="left"/>
      <protection/>
    </xf>
    <xf numFmtId="0" fontId="22" fillId="0" borderId="43" xfId="107" applyFont="1" applyBorder="1" applyAlignment="1">
      <alignment horizontal="left"/>
      <protection/>
    </xf>
    <xf numFmtId="0" fontId="22" fillId="0" borderId="44" xfId="107" applyFont="1" applyFill="1" applyBorder="1" applyAlignment="1">
      <alignment horizontal="center"/>
      <protection/>
    </xf>
    <xf numFmtId="0" fontId="0" fillId="0" borderId="45" xfId="107" applyFont="1" applyBorder="1" applyAlignment="1">
      <alignment horizontal="center"/>
      <protection/>
    </xf>
    <xf numFmtId="4" fontId="22" fillId="0" borderId="45" xfId="107" applyNumberFormat="1" applyFont="1" applyBorder="1" applyAlignment="1">
      <alignment horizontal="right"/>
      <protection/>
    </xf>
    <xf numFmtId="0" fontId="0" fillId="0" borderId="46" xfId="107" applyFont="1" applyBorder="1" applyAlignment="1">
      <alignment horizontal="left"/>
      <protection/>
    </xf>
    <xf numFmtId="0" fontId="0" fillId="0" borderId="47" xfId="107" applyFont="1" applyBorder="1" applyAlignment="1">
      <alignment horizontal="center"/>
      <protection/>
    </xf>
    <xf numFmtId="172" fontId="0" fillId="0" borderId="48" xfId="107" applyNumberFormat="1" applyFont="1" applyBorder="1" applyAlignment="1">
      <alignment horizontal="right"/>
      <protection/>
    </xf>
    <xf numFmtId="1" fontId="0" fillId="0" borderId="49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2" fontId="0" fillId="0" borderId="0" xfId="107" applyNumberFormat="1" applyFont="1">
      <alignment/>
      <protection/>
    </xf>
    <xf numFmtId="0" fontId="0" fillId="0" borderId="24" xfId="107" applyFont="1" applyBorder="1" applyAlignment="1">
      <alignment horizontal="left"/>
      <protection/>
    </xf>
    <xf numFmtId="0" fontId="0" fillId="0" borderId="24" xfId="107" applyFont="1" applyBorder="1">
      <alignment/>
      <protection/>
    </xf>
    <xf numFmtId="0" fontId="0" fillId="0" borderId="0" xfId="107" applyFont="1" applyAlignment="1">
      <alignment horizontal="right"/>
      <protection/>
    </xf>
    <xf numFmtId="0" fontId="0" fillId="0" borderId="40" xfId="107" applyBorder="1" applyAlignment="1">
      <alignment horizontal="center"/>
      <protection/>
    </xf>
    <xf numFmtId="3" fontId="0" fillId="0" borderId="24" xfId="107" applyNumberFormat="1" applyFont="1" applyBorder="1" applyAlignment="1">
      <alignment horizontal="left"/>
      <protection/>
    </xf>
    <xf numFmtId="17" fontId="0" fillId="0" borderId="24" xfId="107" applyNumberFormat="1" applyFont="1" applyBorder="1" applyAlignment="1">
      <alignment horizontal="center"/>
      <protection/>
    </xf>
    <xf numFmtId="0" fontId="0" fillId="0" borderId="24" xfId="107" applyFont="1" applyBorder="1" applyAlignment="1">
      <alignment horizontal="center"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left"/>
      <protection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un" xfId="65"/>
    <cellStyle name="Calcul" xfId="66"/>
    <cellStyle name="Calculation" xfId="67"/>
    <cellStyle name="Calculation 2" xfId="68"/>
    <cellStyle name="Celulă legată" xfId="69"/>
    <cellStyle name="Check Cell" xfId="70"/>
    <cellStyle name="Check Cell 2" xfId="71"/>
    <cellStyle name="Comma 2" xfId="72"/>
    <cellStyle name="Comma 2 2" xfId="73"/>
    <cellStyle name="Eronat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eșire" xfId="89"/>
    <cellStyle name="Input" xfId="90"/>
    <cellStyle name="Input 2" xfId="91"/>
    <cellStyle name="Intrare" xfId="92"/>
    <cellStyle name="Linked Cell" xfId="93"/>
    <cellStyle name="Linked Cell 2" xfId="94"/>
    <cellStyle name="Neutral" xfId="95"/>
    <cellStyle name="Neutral 2" xfId="96"/>
    <cellStyle name="Neutru" xfId="97"/>
    <cellStyle name="Normal 2" xfId="98"/>
    <cellStyle name="Normal 2 2" xfId="99"/>
    <cellStyle name="Normal 2 3" xfId="100"/>
    <cellStyle name="Normal 2_macheta" xfId="101"/>
    <cellStyle name="Normal 3" xfId="102"/>
    <cellStyle name="Normal 3 2" xfId="103"/>
    <cellStyle name="Normal 3_macheta" xfId="104"/>
    <cellStyle name="Normal 4" xfId="105"/>
    <cellStyle name="Normal 5" xfId="106"/>
    <cellStyle name="Normal_aprilie" xfId="107"/>
    <cellStyle name="Notă" xfId="108"/>
    <cellStyle name="Note" xfId="109"/>
    <cellStyle name="Note 2" xfId="110"/>
    <cellStyle name="Output" xfId="111"/>
    <cellStyle name="Output 2" xfId="112"/>
    <cellStyle name="Percent" xfId="113"/>
    <cellStyle name="Result" xfId="114"/>
    <cellStyle name="Result2" xfId="115"/>
    <cellStyle name="Currency" xfId="116"/>
    <cellStyle name="Currency [0]" xfId="117"/>
    <cellStyle name="Text avertisment" xfId="118"/>
    <cellStyle name="Text explicativ" xfId="119"/>
    <cellStyle name="Title" xfId="120"/>
    <cellStyle name="Title 2" xfId="121"/>
    <cellStyle name="Titlu" xfId="122"/>
    <cellStyle name="Titlu 1" xfId="123"/>
    <cellStyle name="Titlu 2" xfId="124"/>
    <cellStyle name="Titlu 3" xfId="125"/>
    <cellStyle name="Titlu 4" xfId="126"/>
    <cellStyle name="Total" xfId="127"/>
    <cellStyle name="Total 2" xfId="128"/>
    <cellStyle name="Verificare celulă" xfId="129"/>
    <cellStyle name="Comma" xfId="130"/>
    <cellStyle name="Comma [0]" xfId="131"/>
    <cellStyle name="Warning Text" xfId="132"/>
    <cellStyle name="Warning Text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5"/>
  <sheetViews>
    <sheetView zoomScalePageLayoutView="0" workbookViewId="0" topLeftCell="C40">
      <selection activeCell="F56" sqref="F56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8" t="s">
        <v>91</v>
      </c>
      <c r="D6" s="88"/>
      <c r="E6" s="88"/>
      <c r="F6" s="88"/>
      <c r="G6" s="88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92</v>
      </c>
      <c r="E9" s="12">
        <v>13</v>
      </c>
      <c r="F9" s="13">
        <v>232186</v>
      </c>
      <c r="G9" s="14" t="s">
        <v>9</v>
      </c>
    </row>
    <row r="10" spans="3:7" ht="12.75">
      <c r="C10" s="16"/>
      <c r="D10" s="11"/>
      <c r="E10" s="12"/>
      <c r="F10" s="18"/>
      <c r="G10" s="19"/>
    </row>
    <row r="11" spans="3:7" ht="12.75">
      <c r="C11" s="16"/>
      <c r="D11" s="11"/>
      <c r="E11" s="12"/>
      <c r="F11" s="18"/>
      <c r="G11" s="19"/>
    </row>
    <row r="12" spans="3:7" ht="12.75">
      <c r="C12" s="16"/>
      <c r="D12" s="11"/>
      <c r="E12" s="12"/>
      <c r="F12" s="18"/>
      <c r="G12" s="19"/>
    </row>
    <row r="13" spans="3:7" s="1" customFormat="1" ht="12.75">
      <c r="C13" s="20" t="s">
        <v>10</v>
      </c>
      <c r="D13" s="9"/>
      <c r="E13" s="9"/>
      <c r="F13" s="21">
        <f>F9+F10+F11+F12</f>
        <v>232186</v>
      </c>
      <c r="G13" s="8"/>
    </row>
    <row r="14" spans="3:7" s="1" customFormat="1" ht="12.75">
      <c r="C14" s="82" t="s">
        <v>86</v>
      </c>
      <c r="D14" s="11" t="s">
        <v>92</v>
      </c>
      <c r="E14" s="12">
        <v>13</v>
      </c>
      <c r="F14" s="79">
        <v>27006</v>
      </c>
      <c r="G14" s="81" t="s">
        <v>88</v>
      </c>
    </row>
    <row r="15" spans="3:7" s="1" customFormat="1" ht="12.75">
      <c r="C15" s="82"/>
      <c r="D15" s="11"/>
      <c r="E15" s="12"/>
      <c r="F15" s="79"/>
      <c r="G15" s="81"/>
    </row>
    <row r="16" spans="3:7" s="1" customFormat="1" ht="12.75">
      <c r="C16" s="82"/>
      <c r="D16" s="11"/>
      <c r="E16" s="12"/>
      <c r="F16" s="79"/>
      <c r="G16" s="81"/>
    </row>
    <row r="17" spans="3:7" s="1" customFormat="1" ht="12.75">
      <c r="C17" s="20" t="s">
        <v>87</v>
      </c>
      <c r="D17" s="9"/>
      <c r="E17" s="9"/>
      <c r="F17" s="21">
        <f>F14+F15+F16</f>
        <v>27006</v>
      </c>
      <c r="G17" s="8"/>
    </row>
    <row r="18" spans="3:7" s="1" customFormat="1" ht="12.75">
      <c r="C18" s="20"/>
      <c r="D18" s="9"/>
      <c r="E18" s="9"/>
      <c r="F18" s="21"/>
      <c r="G18" s="8"/>
    </row>
    <row r="19" spans="3:7" s="15" customFormat="1" ht="12.75">
      <c r="C19" s="22" t="s">
        <v>11</v>
      </c>
      <c r="D19" s="11" t="s">
        <v>92</v>
      </c>
      <c r="E19" s="12">
        <v>13</v>
      </c>
      <c r="F19" s="13">
        <v>0</v>
      </c>
      <c r="G19" s="14" t="s">
        <v>12</v>
      </c>
    </row>
    <row r="20" spans="3:7" s="1" customFormat="1" ht="12.75">
      <c r="C20" s="20" t="s">
        <v>13</v>
      </c>
      <c r="D20" s="9"/>
      <c r="E20" s="9"/>
      <c r="F20" s="21">
        <f>SUM(F19)</f>
        <v>0</v>
      </c>
      <c r="G20" s="8"/>
    </row>
    <row r="21" spans="3:7" s="1" customFormat="1" ht="12.75">
      <c r="C21" s="20"/>
      <c r="D21" s="9"/>
      <c r="E21" s="9"/>
      <c r="F21" s="21"/>
      <c r="G21" s="8"/>
    </row>
    <row r="22" spans="3:7" ht="12.75">
      <c r="C22" s="22" t="s">
        <v>14</v>
      </c>
      <c r="D22" s="11" t="s">
        <v>92</v>
      </c>
      <c r="E22" s="12">
        <v>18</v>
      </c>
      <c r="F22" s="13">
        <v>2300</v>
      </c>
      <c r="G22" s="14" t="s">
        <v>15</v>
      </c>
    </row>
    <row r="23" spans="3:7" ht="12.75">
      <c r="C23" s="22"/>
      <c r="D23" s="11"/>
      <c r="E23" s="12"/>
      <c r="F23" s="13"/>
      <c r="G23" s="14"/>
    </row>
    <row r="24" spans="3:7" s="1" customFormat="1" ht="12.75">
      <c r="C24" s="20" t="s">
        <v>16</v>
      </c>
      <c r="D24" s="9"/>
      <c r="E24" s="9"/>
      <c r="F24" s="21">
        <f>SUM(F22:F23)</f>
        <v>2300</v>
      </c>
      <c r="G24" s="23"/>
    </row>
    <row r="25" spans="3:7" s="1" customFormat="1" ht="12.75">
      <c r="C25" s="20"/>
      <c r="D25" s="9"/>
      <c r="E25" s="9"/>
      <c r="F25" s="21"/>
      <c r="G25" s="23"/>
    </row>
    <row r="26" spans="3:7" s="1" customFormat="1" ht="12.75">
      <c r="C26" s="22" t="s">
        <v>83</v>
      </c>
      <c r="D26" s="11" t="s">
        <v>92</v>
      </c>
      <c r="E26" s="12">
        <v>13</v>
      </c>
      <c r="F26" s="79">
        <v>10902</v>
      </c>
      <c r="G26" s="85" t="s">
        <v>89</v>
      </c>
    </row>
    <row r="27" spans="3:7" s="1" customFormat="1" ht="12.75">
      <c r="C27" s="20" t="s">
        <v>84</v>
      </c>
      <c r="D27" s="9"/>
      <c r="E27" s="9"/>
      <c r="F27" s="21">
        <f>SUM(F26:F26)</f>
        <v>10902</v>
      </c>
      <c r="G27" s="23"/>
    </row>
    <row r="28" spans="3:7" s="1" customFormat="1" ht="12.75">
      <c r="C28" s="22" t="s">
        <v>17</v>
      </c>
      <c r="D28" s="11" t="s">
        <v>92</v>
      </c>
      <c r="E28" s="87">
        <v>1</v>
      </c>
      <c r="F28" s="79">
        <v>22548</v>
      </c>
      <c r="G28" s="14" t="s">
        <v>18</v>
      </c>
    </row>
    <row r="29" spans="3:7" s="15" customFormat="1" ht="12.75">
      <c r="C29" s="22" t="s">
        <v>17</v>
      </c>
      <c r="D29" s="11" t="s">
        <v>92</v>
      </c>
      <c r="E29" s="87">
        <v>8</v>
      </c>
      <c r="F29" s="79">
        <v>70</v>
      </c>
      <c r="G29" s="14" t="s">
        <v>18</v>
      </c>
    </row>
    <row r="30" spans="3:7" s="15" customFormat="1" ht="12.75">
      <c r="C30" s="22" t="s">
        <v>17</v>
      </c>
      <c r="D30" s="11" t="s">
        <v>92</v>
      </c>
      <c r="E30" s="12">
        <v>13</v>
      </c>
      <c r="F30" s="79">
        <v>3758</v>
      </c>
      <c r="G30" s="14" t="s">
        <v>18</v>
      </c>
    </row>
    <row r="31" spans="3:7" s="1" customFormat="1" ht="12.75">
      <c r="C31" s="20" t="s">
        <v>19</v>
      </c>
      <c r="D31" s="9"/>
      <c r="E31" s="9"/>
      <c r="F31" s="21">
        <f>SUM(F28:F30)</f>
        <v>26376</v>
      </c>
      <c r="G31" s="8"/>
    </row>
    <row r="32" spans="3:7" s="1" customFormat="1" ht="12.75">
      <c r="C32" s="20"/>
      <c r="D32" s="9"/>
      <c r="E32" s="9"/>
      <c r="F32" s="21"/>
      <c r="G32" s="8"/>
    </row>
    <row r="33" spans="3:7" s="15" customFormat="1" ht="12.75">
      <c r="C33" s="22" t="s">
        <v>20</v>
      </c>
      <c r="D33" s="11"/>
      <c r="E33" s="12"/>
      <c r="F33" s="13"/>
      <c r="G33" s="14" t="s">
        <v>21</v>
      </c>
    </row>
    <row r="34" spans="3:7" s="1" customFormat="1" ht="12.75">
      <c r="C34" s="20"/>
      <c r="D34" s="9"/>
      <c r="E34" s="9"/>
      <c r="F34" s="21"/>
      <c r="G34" s="8"/>
    </row>
    <row r="35" spans="3:7" s="1" customFormat="1" ht="12.75">
      <c r="C35" s="20" t="s">
        <v>22</v>
      </c>
      <c r="D35" s="9"/>
      <c r="E35" s="9"/>
      <c r="F35" s="21">
        <f>F33</f>
        <v>0</v>
      </c>
      <c r="G35" s="8"/>
    </row>
    <row r="36" spans="3:7" s="1" customFormat="1" ht="12.75">
      <c r="C36" s="20"/>
      <c r="D36" s="9"/>
      <c r="E36" s="9"/>
      <c r="F36" s="21"/>
      <c r="G36" s="8"/>
    </row>
    <row r="37" spans="3:7" s="15" customFormat="1" ht="12.75">
      <c r="C37" s="22" t="s">
        <v>23</v>
      </c>
      <c r="D37" s="11" t="s">
        <v>92</v>
      </c>
      <c r="E37" s="87">
        <v>1</v>
      </c>
      <c r="F37" s="13">
        <v>746</v>
      </c>
      <c r="G37" s="14" t="s">
        <v>24</v>
      </c>
    </row>
    <row r="38" spans="3:7" ht="12.75">
      <c r="C38" s="16"/>
      <c r="D38" s="17"/>
      <c r="E38" s="11"/>
      <c r="F38" s="13"/>
      <c r="G38" s="14"/>
    </row>
    <row r="39" spans="3:7" s="1" customFormat="1" ht="12.75">
      <c r="C39" s="20" t="s">
        <v>25</v>
      </c>
      <c r="D39" s="9"/>
      <c r="E39" s="9"/>
      <c r="F39" s="21">
        <f>SUM(F37:F38)</f>
        <v>746</v>
      </c>
      <c r="G39" s="23"/>
    </row>
    <row r="40" spans="3:7" s="1" customFormat="1" ht="12.75">
      <c r="C40" s="20"/>
      <c r="D40" s="9"/>
      <c r="E40" s="9"/>
      <c r="F40" s="21"/>
      <c r="G40" s="23"/>
    </row>
    <row r="41" spans="3:7" s="15" customFormat="1" ht="12.75">
      <c r="C41" s="22" t="s">
        <v>26</v>
      </c>
      <c r="D41" s="11" t="s">
        <v>92</v>
      </c>
      <c r="E41" s="87">
        <v>1</v>
      </c>
      <c r="F41" s="13">
        <v>102</v>
      </c>
      <c r="G41" s="14" t="s">
        <v>27</v>
      </c>
    </row>
    <row r="42" spans="3:7" ht="12.75">
      <c r="C42" s="16"/>
      <c r="D42" s="11"/>
      <c r="E42" s="11"/>
      <c r="F42" s="13"/>
      <c r="G42" s="14"/>
    </row>
    <row r="43" spans="3:7" s="1" customFormat="1" ht="12.75">
      <c r="C43" s="20" t="s">
        <v>28</v>
      </c>
      <c r="D43" s="9"/>
      <c r="E43" s="9"/>
      <c r="F43" s="21">
        <f>SUM(F41:F42)</f>
        <v>102</v>
      </c>
      <c r="G43" s="23"/>
    </row>
    <row r="44" spans="3:7" s="1" customFormat="1" ht="12.75">
      <c r="C44" s="20"/>
      <c r="D44" s="9"/>
      <c r="E44" s="9"/>
      <c r="F44" s="21"/>
      <c r="G44" s="23"/>
    </row>
    <row r="45" spans="3:7" s="15" customFormat="1" ht="12.75">
      <c r="C45" s="22" t="s">
        <v>29</v>
      </c>
      <c r="D45" s="11" t="s">
        <v>92</v>
      </c>
      <c r="E45" s="87">
        <v>1</v>
      </c>
      <c r="F45" s="13">
        <v>237</v>
      </c>
      <c r="G45" s="14" t="s">
        <v>30</v>
      </c>
    </row>
    <row r="46" spans="3:7" s="15" customFormat="1" ht="12.75">
      <c r="C46" s="22"/>
      <c r="D46" s="11"/>
      <c r="E46" s="11"/>
      <c r="F46" s="13"/>
      <c r="G46" s="14"/>
    </row>
    <row r="47" spans="3:7" s="1" customFormat="1" ht="12.75">
      <c r="C47" s="20" t="s">
        <v>31</v>
      </c>
      <c r="D47" s="9"/>
      <c r="E47" s="9"/>
      <c r="F47" s="21">
        <f>SUM(F45:F46)</f>
        <v>237</v>
      </c>
      <c r="G47" s="23"/>
    </row>
    <row r="48" spans="3:7" s="15" customFormat="1" ht="25.5">
      <c r="C48" s="22" t="s">
        <v>32</v>
      </c>
      <c r="D48" s="11" t="s">
        <v>92</v>
      </c>
      <c r="E48" s="87">
        <v>1</v>
      </c>
      <c r="F48" s="13">
        <v>17</v>
      </c>
      <c r="G48" s="24" t="s">
        <v>33</v>
      </c>
    </row>
    <row r="49" spans="3:7" ht="12.75">
      <c r="C49" s="20"/>
      <c r="D49" s="11"/>
      <c r="E49" s="11"/>
      <c r="F49" s="13"/>
      <c r="G49" s="24"/>
    </row>
    <row r="50" spans="3:7" s="1" customFormat="1" ht="12.75">
      <c r="C50" s="20" t="s">
        <v>34</v>
      </c>
      <c r="D50" s="9"/>
      <c r="E50" s="9"/>
      <c r="F50" s="21">
        <f>SUM(F48:F49)</f>
        <v>17</v>
      </c>
      <c r="G50" s="23"/>
    </row>
    <row r="51" spans="3:7" s="1" customFormat="1" ht="12.75">
      <c r="C51" s="20"/>
      <c r="D51" s="9"/>
      <c r="E51" s="9"/>
      <c r="F51" s="21"/>
      <c r="G51" s="23"/>
    </row>
    <row r="52" spans="3:7" s="15" customFormat="1" ht="12.75">
      <c r="C52" s="22" t="s">
        <v>35</v>
      </c>
      <c r="D52" s="11" t="s">
        <v>92</v>
      </c>
      <c r="E52" s="12">
        <v>13</v>
      </c>
      <c r="F52" s="13">
        <v>6105</v>
      </c>
      <c r="G52" s="14" t="s">
        <v>36</v>
      </c>
    </row>
    <row r="53" spans="3:7" ht="12.75">
      <c r="C53" s="16"/>
      <c r="D53" s="11"/>
      <c r="E53" s="11"/>
      <c r="F53" s="13"/>
      <c r="G53" s="19"/>
    </row>
    <row r="54" spans="3:7" s="1" customFormat="1" ht="12.75">
      <c r="C54" s="20" t="s">
        <v>37</v>
      </c>
      <c r="D54" s="9"/>
      <c r="E54" s="9"/>
      <c r="F54" s="21">
        <f>SUM(F52:F53)</f>
        <v>6105</v>
      </c>
      <c r="G54" s="23"/>
    </row>
    <row r="55" spans="3:7" s="15" customFormat="1" ht="12.75">
      <c r="C55" s="25" t="s">
        <v>38</v>
      </c>
      <c r="D55" s="11"/>
      <c r="E55" s="11"/>
      <c r="F55" s="26">
        <f>F13+F17+F20+F24+F27+F31+F35+F39+F43+F47+F50+F54</f>
        <v>305977</v>
      </c>
      <c r="G55" s="14"/>
    </row>
  </sheetData>
  <sheetProtection/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8"/>
  <sheetViews>
    <sheetView tabSelected="1" zoomScalePageLayoutView="0" workbookViewId="0" topLeftCell="C37">
      <selection activeCell="F33" sqref="F33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9" t="s">
        <v>0</v>
      </c>
      <c r="D1" s="89"/>
      <c r="E1" s="89"/>
      <c r="F1" s="3"/>
    </row>
    <row r="2" spans="3:7" ht="12.75">
      <c r="C2" s="89" t="s">
        <v>1</v>
      </c>
      <c r="D2" s="89"/>
      <c r="E2" s="89"/>
      <c r="F2" s="3"/>
      <c r="G2" s="6"/>
    </row>
    <row r="3" spans="3:8" ht="12.75">
      <c r="C3" s="89" t="s">
        <v>39</v>
      </c>
      <c r="D3" s="89"/>
      <c r="E3" s="89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8" t="s">
        <v>91</v>
      </c>
      <c r="D5" s="88"/>
      <c r="E5" s="88"/>
      <c r="F5" s="88"/>
      <c r="G5" s="88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40</v>
      </c>
      <c r="D9" s="86" t="s">
        <v>92</v>
      </c>
      <c r="E9" s="12">
        <v>30</v>
      </c>
      <c r="F9" s="32">
        <v>268.23</v>
      </c>
      <c r="G9" s="33" t="s">
        <v>85</v>
      </c>
    </row>
    <row r="10" spans="3:7" s="15" customFormat="1" ht="12.75">
      <c r="C10" s="34"/>
      <c r="D10" s="11"/>
      <c r="E10" s="12"/>
      <c r="F10" s="36"/>
      <c r="G10" s="33"/>
    </row>
    <row r="11" spans="3:32" s="42" customFormat="1" ht="13.5" thickBot="1">
      <c r="C11" s="37" t="s">
        <v>41</v>
      </c>
      <c r="D11" s="38"/>
      <c r="E11" s="38"/>
      <c r="F11" s="39">
        <f>SUM(F9:F10)</f>
        <v>268.23</v>
      </c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3:32" s="15" customFormat="1" ht="12.75">
      <c r="C12" s="43" t="s">
        <v>42</v>
      </c>
      <c r="D12" s="86" t="s">
        <v>92</v>
      </c>
      <c r="E12" s="12">
        <v>30</v>
      </c>
      <c r="F12" s="36">
        <v>0</v>
      </c>
      <c r="G12" s="44" t="s">
        <v>43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3:32" s="15" customFormat="1" ht="12.75">
      <c r="C13" s="43"/>
      <c r="D13" s="35"/>
      <c r="E13" s="35"/>
      <c r="F13" s="36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3:7" s="1" customFormat="1" ht="13.5" thickBot="1">
      <c r="C14" s="46" t="s">
        <v>44</v>
      </c>
      <c r="D14" s="47"/>
      <c r="E14" s="47"/>
      <c r="F14" s="48">
        <f>F12</f>
        <v>0</v>
      </c>
      <c r="G14" s="49"/>
    </row>
    <row r="15" spans="3:7" ht="13.5" thickBot="1">
      <c r="C15" s="50" t="s">
        <v>45</v>
      </c>
      <c r="D15" s="86" t="s">
        <v>92</v>
      </c>
      <c r="E15" s="12">
        <v>30</v>
      </c>
      <c r="F15" s="32">
        <v>2093.34</v>
      </c>
      <c r="G15" s="51" t="s">
        <v>46</v>
      </c>
    </row>
    <row r="16" spans="3:7" ht="13.5" thickBot="1">
      <c r="C16" s="52"/>
      <c r="D16" s="11"/>
      <c r="E16" s="12"/>
      <c r="F16" s="13"/>
      <c r="G16" s="51"/>
    </row>
    <row r="17" spans="3:7" ht="12.75">
      <c r="C17" s="84"/>
      <c r="D17" s="11"/>
      <c r="E17" s="12"/>
      <c r="F17" s="64"/>
      <c r="G17" s="51"/>
    </row>
    <row r="18" spans="3:7" s="1" customFormat="1" ht="13.5" thickBot="1">
      <c r="C18" s="37" t="s">
        <v>47</v>
      </c>
      <c r="D18" s="38"/>
      <c r="E18" s="38"/>
      <c r="F18" s="53">
        <f>SUM(F15:F17)</f>
        <v>2093.34</v>
      </c>
      <c r="G18" s="40"/>
    </row>
    <row r="19" spans="3:7" s="1" customFormat="1" ht="13.5" thickBot="1">
      <c r="C19" s="54"/>
      <c r="D19" s="47"/>
      <c r="E19" s="47"/>
      <c r="F19" s="48"/>
      <c r="G19" s="49"/>
    </row>
    <row r="20" spans="3:7" ht="13.5" thickBot="1">
      <c r="C20" s="50" t="s">
        <v>48</v>
      </c>
      <c r="D20" s="86" t="s">
        <v>92</v>
      </c>
      <c r="E20" s="12">
        <v>30</v>
      </c>
      <c r="F20" s="55">
        <v>464.88</v>
      </c>
      <c r="G20" s="51" t="s">
        <v>49</v>
      </c>
    </row>
    <row r="21" spans="3:7" ht="12.75">
      <c r="C21" s="43"/>
      <c r="D21" s="35"/>
      <c r="E21" s="35"/>
      <c r="F21" s="36"/>
      <c r="G21" s="51"/>
    </row>
    <row r="22" spans="3:7" s="1" customFormat="1" ht="13.5" thickBot="1">
      <c r="C22" s="37" t="s">
        <v>50</v>
      </c>
      <c r="D22" s="38"/>
      <c r="E22" s="38"/>
      <c r="F22" s="39">
        <f>SUM(F20:F21)</f>
        <v>464.88</v>
      </c>
      <c r="G22" s="56"/>
    </row>
    <row r="23" spans="3:7" s="15" customFormat="1" ht="12.75">
      <c r="C23" s="43" t="s">
        <v>51</v>
      </c>
      <c r="D23" s="86"/>
      <c r="E23" s="12"/>
      <c r="F23" s="36"/>
      <c r="G23" s="57" t="s">
        <v>52</v>
      </c>
    </row>
    <row r="24" spans="3:7" s="1" customFormat="1" ht="12.75">
      <c r="C24" s="46"/>
      <c r="D24" s="47"/>
      <c r="E24" s="35"/>
      <c r="F24" s="36"/>
      <c r="G24" s="57"/>
    </row>
    <row r="25" spans="3:7" s="1" customFormat="1" ht="13.5" thickBot="1">
      <c r="C25" s="58" t="s">
        <v>53</v>
      </c>
      <c r="D25" s="59"/>
      <c r="E25" s="59"/>
      <c r="F25" s="60">
        <f>F23+F24</f>
        <v>0</v>
      </c>
      <c r="G25" s="61"/>
    </row>
    <row r="26" spans="3:7" s="15" customFormat="1" ht="13.5" thickBot="1">
      <c r="C26" s="43" t="s">
        <v>54</v>
      </c>
      <c r="D26" s="11"/>
      <c r="E26" s="12"/>
      <c r="F26" s="80">
        <v>1271.99</v>
      </c>
      <c r="G26" s="57"/>
    </row>
    <row r="27" spans="3:7" s="1" customFormat="1" ht="12.75">
      <c r="C27" s="46"/>
      <c r="D27" s="11"/>
      <c r="E27" s="12"/>
      <c r="F27" s="32"/>
      <c r="G27" s="57"/>
    </row>
    <row r="28" spans="3:7" s="1" customFormat="1" ht="13.5" thickBot="1">
      <c r="C28" s="46" t="s">
        <v>55</v>
      </c>
      <c r="D28" s="47"/>
      <c r="E28" s="47"/>
      <c r="F28" s="48">
        <f>F26+F27</f>
        <v>1271.99</v>
      </c>
      <c r="G28" s="62"/>
    </row>
    <row r="29" spans="3:7" s="15" customFormat="1" ht="13.5" thickBot="1">
      <c r="C29" s="50" t="s">
        <v>56</v>
      </c>
      <c r="D29" s="86" t="s">
        <v>92</v>
      </c>
      <c r="E29" s="12">
        <v>30</v>
      </c>
      <c r="F29" s="13">
        <v>959.29</v>
      </c>
      <c r="G29" s="33" t="s">
        <v>76</v>
      </c>
    </row>
    <row r="30" spans="3:7" s="15" customFormat="1" ht="12.75">
      <c r="C30" s="63"/>
      <c r="D30" s="11"/>
      <c r="E30" s="12"/>
      <c r="F30" s="64"/>
      <c r="G30" s="33"/>
    </row>
    <row r="31" spans="3:7" s="1" customFormat="1" ht="13.5" thickBot="1">
      <c r="C31" s="37" t="s">
        <v>57</v>
      </c>
      <c r="D31" s="38"/>
      <c r="E31" s="38"/>
      <c r="F31" s="39">
        <f>SUM(F29:F30)</f>
        <v>959.29</v>
      </c>
      <c r="G31" s="40"/>
    </row>
    <row r="32" spans="3:7" s="1" customFormat="1" ht="13.5" thickBot="1">
      <c r="C32" s="50" t="s">
        <v>58</v>
      </c>
      <c r="D32" s="86" t="s">
        <v>92</v>
      </c>
      <c r="E32" s="12">
        <v>30</v>
      </c>
      <c r="F32" s="83">
        <v>7815.29</v>
      </c>
      <c r="G32" s="33" t="s">
        <v>59</v>
      </c>
    </row>
    <row r="33" spans="4:7" s="15" customFormat="1" ht="13.5" thickBot="1">
      <c r="D33" s="11"/>
      <c r="E33" s="12"/>
      <c r="F33" s="80"/>
      <c r="G33" s="33"/>
    </row>
    <row r="34" spans="3:7" s="15" customFormat="1" ht="13.5" thickBot="1">
      <c r="C34" s="76"/>
      <c r="D34" s="11"/>
      <c r="E34" s="12"/>
      <c r="F34" s="77"/>
      <c r="G34" s="33"/>
    </row>
    <row r="35" spans="3:7" s="15" customFormat="1" ht="12.75">
      <c r="C35" s="43"/>
      <c r="D35" s="11"/>
      <c r="E35" s="78"/>
      <c r="F35" s="36"/>
      <c r="G35" s="33"/>
    </row>
    <row r="36" spans="3:7" s="1" customFormat="1" ht="13.5" thickBot="1">
      <c r="C36" s="37" t="s">
        <v>60</v>
      </c>
      <c r="D36" s="38"/>
      <c r="E36" s="38"/>
      <c r="F36" s="39">
        <f>F32+F33+F34</f>
        <v>7815.29</v>
      </c>
      <c r="G36" s="56"/>
    </row>
    <row r="37" spans="3:7" s="41" customFormat="1" ht="12.75">
      <c r="C37" s="65" t="s">
        <v>61</v>
      </c>
      <c r="D37" s="86" t="s">
        <v>92</v>
      </c>
      <c r="E37" s="12">
        <v>30</v>
      </c>
      <c r="F37" s="66">
        <v>0</v>
      </c>
      <c r="G37" s="67" t="s">
        <v>82</v>
      </c>
    </row>
    <row r="38" spans="3:31" ht="12.75">
      <c r="C38" s="5"/>
      <c r="D38" s="86" t="s">
        <v>92</v>
      </c>
      <c r="E38" s="12">
        <v>30</v>
      </c>
      <c r="F38" s="68">
        <v>0</v>
      </c>
      <c r="G38" s="67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3:31" s="1" customFormat="1" ht="13.5" thickBot="1">
      <c r="C39" s="70" t="s">
        <v>62</v>
      </c>
      <c r="D39" s="9"/>
      <c r="E39" s="9"/>
      <c r="F39" s="21">
        <v>0</v>
      </c>
      <c r="G39" s="7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3:31" s="15" customFormat="1" ht="13.5" thickBot="1">
      <c r="C40" s="50" t="s">
        <v>63</v>
      </c>
      <c r="D40" s="86" t="s">
        <v>92</v>
      </c>
      <c r="E40" s="12">
        <v>18</v>
      </c>
      <c r="F40" s="15">
        <v>685.39</v>
      </c>
      <c r="G40" s="33" t="s">
        <v>64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spans="3:31" s="15" customFormat="1" ht="13.5" thickBot="1">
      <c r="C41" s="43"/>
      <c r="D41" s="35"/>
      <c r="E41" s="35"/>
      <c r="F41" s="36" t="s">
        <v>93</v>
      </c>
      <c r="G41" s="33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</row>
    <row r="42" spans="3:31" s="15" customFormat="1" ht="13.5" thickBot="1">
      <c r="C42" s="43"/>
      <c r="D42" s="35"/>
      <c r="E42" s="35"/>
      <c r="F42" s="36"/>
      <c r="G42" s="33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</row>
    <row r="43" spans="3:31" s="1" customFormat="1" ht="13.5" thickBot="1">
      <c r="C43" s="37" t="s">
        <v>65</v>
      </c>
      <c r="F43" s="39">
        <f>SUM(F40:F42)</f>
        <v>685.39</v>
      </c>
      <c r="G43" s="33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3:31" s="15" customFormat="1" ht="12.75">
      <c r="C44" s="43" t="s">
        <v>77</v>
      </c>
      <c r="D44" s="11"/>
      <c r="E44" s="12"/>
      <c r="F44" s="36"/>
      <c r="G44" s="57" t="s">
        <v>80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</row>
    <row r="45" spans="3:31" s="1" customFormat="1" ht="12.75">
      <c r="C45" s="54"/>
      <c r="D45" s="47"/>
      <c r="E45" s="47"/>
      <c r="F45" s="36"/>
      <c r="G45" s="57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3:31" s="42" customFormat="1" ht="13.5" thickBot="1">
      <c r="C46" s="37" t="s">
        <v>78</v>
      </c>
      <c r="D46" s="38"/>
      <c r="E46" s="38"/>
      <c r="F46" s="39">
        <f>SUM(F44:F45)</f>
        <v>0</v>
      </c>
      <c r="G46" s="56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3:7" s="45" customFormat="1" ht="12.75">
      <c r="C47" s="43" t="s">
        <v>79</v>
      </c>
      <c r="D47" s="11"/>
      <c r="E47" s="12"/>
      <c r="F47" s="36"/>
      <c r="G47" s="57" t="s">
        <v>81</v>
      </c>
    </row>
    <row r="48" spans="3:7" s="45" customFormat="1" ht="12.75">
      <c r="C48" s="54"/>
      <c r="D48" s="47"/>
      <c r="E48" s="47"/>
      <c r="F48" s="36"/>
      <c r="G48" s="57"/>
    </row>
    <row r="49" spans="3:37" s="42" customFormat="1" ht="13.5" thickBot="1">
      <c r="C49" s="37" t="s">
        <v>66</v>
      </c>
      <c r="D49" s="38"/>
      <c r="E49" s="38"/>
      <c r="F49" s="39">
        <f>SUM(F47:F48)</f>
        <v>0</v>
      </c>
      <c r="G49" s="56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</row>
    <row r="50" spans="3:7" s="41" customFormat="1" ht="12.75">
      <c r="C50" s="43" t="s">
        <v>67</v>
      </c>
      <c r="D50" s="11"/>
      <c r="E50" s="12"/>
      <c r="F50" s="36">
        <v>1760</v>
      </c>
      <c r="G50" s="57" t="s">
        <v>75</v>
      </c>
    </row>
    <row r="51" spans="4:31" s="15" customFormat="1" ht="12.75">
      <c r="D51" s="35"/>
      <c r="E51" s="35"/>
      <c r="F51" s="36"/>
      <c r="G51" s="57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</row>
    <row r="52" spans="3:31" s="42" customFormat="1" ht="13.5" thickBot="1">
      <c r="C52" s="37" t="s">
        <v>68</v>
      </c>
      <c r="D52" s="38"/>
      <c r="E52" s="38"/>
      <c r="F52" s="39">
        <f>SUM(F50:F51)</f>
        <v>1760</v>
      </c>
      <c r="G52" s="56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3:31" s="15" customFormat="1" ht="12.75">
      <c r="C53" s="43" t="s">
        <v>69</v>
      </c>
      <c r="D53" s="86" t="s">
        <v>90</v>
      </c>
      <c r="E53" s="12">
        <v>27</v>
      </c>
      <c r="F53" s="36">
        <v>631.59</v>
      </c>
      <c r="G53" s="33" t="s">
        <v>70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</row>
    <row r="54" spans="3:31" s="1" customFormat="1" ht="13.5" thickBot="1">
      <c r="C54" s="46" t="s">
        <v>71</v>
      </c>
      <c r="D54" s="47"/>
      <c r="E54" s="47"/>
      <c r="F54" s="48">
        <v>631.59</v>
      </c>
      <c r="G54" s="62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3:31" s="15" customFormat="1" ht="13.5" thickBot="1">
      <c r="C55" s="50" t="s">
        <v>72</v>
      </c>
      <c r="D55" s="31"/>
      <c r="E55" s="31"/>
      <c r="F55" s="32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</row>
    <row r="56" spans="3:31" s="15" customFormat="1" ht="12.75">
      <c r="C56" s="43"/>
      <c r="D56" s="35"/>
      <c r="E56" s="35"/>
      <c r="F56" s="36"/>
      <c r="G56" s="33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</row>
    <row r="57" spans="3:7" s="1" customFormat="1" ht="13.5" thickBot="1">
      <c r="C57" s="37" t="s">
        <v>73</v>
      </c>
      <c r="D57" s="38"/>
      <c r="E57" s="38"/>
      <c r="F57" s="39">
        <f>SUM(F55:F56)</f>
        <v>0</v>
      </c>
      <c r="G57" s="56"/>
    </row>
    <row r="58" spans="3:7" s="15" customFormat="1" ht="27.75" customHeight="1" thickBot="1">
      <c r="C58" s="72" t="s">
        <v>74</v>
      </c>
      <c r="D58" s="73"/>
      <c r="E58" s="73"/>
      <c r="F58" s="74">
        <f>F11+F14+F18+F22+F31+F25+F28+F36+F43+F46+F57+F39+F49+F52+F54</f>
        <v>15950</v>
      </c>
      <c r="G58" s="75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greavu.maria</cp:lastModifiedBy>
  <dcterms:created xsi:type="dcterms:W3CDTF">1996-10-14T23:33:28Z</dcterms:created>
  <dcterms:modified xsi:type="dcterms:W3CDTF">2019-12-03T11:16:12Z</dcterms:modified>
  <cp:category/>
  <cp:version/>
  <cp:contentType/>
  <cp:contentStatus/>
</cp:coreProperties>
</file>